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weifang\Desktop\for Codex to convert\"/>
    </mc:Choice>
  </mc:AlternateContent>
  <xr:revisionPtr revIDLastSave="0" documentId="13_ncr:1_{0BED2C6E-B30B-4D89-95C5-F3966614835C}" xr6:coauthVersionLast="36" xr6:coauthVersionMax="36" xr10:uidLastSave="{00000000-0000-0000-0000-000000000000}"/>
  <bookViews>
    <workbookView xWindow="0" yWindow="0" windowWidth="19200" windowHeight="10680" tabRatio="888" xr2:uid="{00000000-000D-0000-FFFF-FFFF00000000}"/>
  </bookViews>
  <sheets>
    <sheet name="Tr_Calc" sheetId="5" r:id="rId1"/>
  </sheets>
  <externalReferences>
    <externalReference r:id="rId2"/>
  </externalReferences>
  <definedNames>
    <definedName name="ACH">'[1]chap22_PF simulation'!$H$21</definedName>
    <definedName name="CN">'[1]chap22_PF simulation'!$R$4</definedName>
    <definedName name="CO2in_mg">'[1]chap22_PF simulation'!$F$14</definedName>
    <definedName name="CO2out_mg">'[1]chap22_PF simulation'!$F$15</definedName>
    <definedName name="CV">'[1]chap22_PF simulation'!$R$5</definedName>
    <definedName name="DarkResp">'[1]chap22_PF simulation'!$G$10</definedName>
    <definedName name="DeH">'[1]chap22_PF simulation'!$R$12</definedName>
    <definedName name="Densityin">'[1]chap22_PF simulation'!$G$12</definedName>
    <definedName name="Enth_in">'[1]chap22_PF simulation'!$H$12</definedName>
    <definedName name="Enth_out">'[1]chap22_PF simulation'!$H$13</definedName>
    <definedName name="Gc">'[1]chap22_PF simulation'!$G$6</definedName>
    <definedName name="GI">'[1]chap22_PF simulation'!$G$5</definedName>
    <definedName name="GTI">'[1]chap22_PF simulation'!$G$8</definedName>
    <definedName name="Height">'[1]chap22_PF simulation'!$D$21</definedName>
    <definedName name="Kw">'[1]chap22_PF simulation'!$T$15</definedName>
    <definedName name="LAperPlt">'[1]chap22_PF simulation'!$K$20</definedName>
    <definedName name="Length">'[1]chap22_PF simulation'!$D$19</definedName>
    <definedName name="NetPho">'[1]chap22_PF simulation'!$K$10</definedName>
    <definedName name="NofLamp">'[1]chap22_PF simulation'!$H$23</definedName>
    <definedName name="NoofPlt">'[1]chap22_PF simulation'!$K$21</definedName>
    <definedName name="PhoResp">'[1]chap22_PF simulation'!$K$9</definedName>
    <definedName name="PhotoS">'[1]chap22_PF simulation'!$K$8</definedName>
    <definedName name="Pmax">'[1]chap22_PF simulation'!$D$2</definedName>
    <definedName name="QC">'[1]chap22_PF simulation'!$R$19</definedName>
    <definedName name="QV">'[1]chap22_PF simulation'!$R$18</definedName>
    <definedName name="RatioPhoResp">'[1]chap22_PF simulation'!$G$9</definedName>
    <definedName name="Rav">'[1]chap22_PF simulation'!$K$15</definedName>
    <definedName name="Rd20C">'[1]chap22_PF simulation'!$D$10</definedName>
    <definedName name="Rlv">'[1]chap22_PF simulation'!$K$14</definedName>
    <definedName name="Rlv_inc">'[1]chap22_PF simulation'!$K$16</definedName>
    <definedName name="Tin">'[1]chap22_PF simulation'!$D$12</definedName>
    <definedName name="TotalWofLamp">'[1]chap22_PF simulation'!$K$25</definedName>
    <definedName name="Tout">'[1]chap22_PF simulation'!$D$13</definedName>
    <definedName name="TR">'[1]chap22_PF simulation'!$R$9</definedName>
    <definedName name="Transp_rate">'[1]chap22_PF simulation'!$K$17</definedName>
    <definedName name="Vdin">'[1]chap22_PF simulation'!$K$12</definedName>
    <definedName name="Vdout">'[1]chap22_PF simulation'!$K$13</definedName>
    <definedName name="VolofRoom">'[1]chap22_PF simulation'!$H$19</definedName>
    <definedName name="VW">'[1]chap22_PF simulation'!$R$11</definedName>
    <definedName name="We">'[1]chap22_PF simulation'!$R$17</definedName>
    <definedName name="Width">'[1]chap22_PF simulation'!$D$20</definedName>
    <definedName name="WL">'[1]chap22_PF simulation'!$R$16</definedName>
    <definedName name="Wofequip">'[1]chap22_PF simulation'!$D$26</definedName>
    <definedName name="WperLamp">'[1]chap22_PF simulation'!$D$24</definedName>
  </definedNames>
  <calcPr calcId="191029"/>
  <extLst>
    <ext uri="GoogleSheetsCustomDataVersion1">
      <go:sheetsCustomData xmlns:go="http://customooxmlschemas.google.com/" r:id="rId22" roundtripDataSignature="AMtx7mh3IaA0Zr3x3TmPYofkjGcHWJhPCA=="/>
    </ext>
  </extLst>
</workbook>
</file>

<file path=xl/calcChain.xml><?xml version="1.0" encoding="utf-8"?>
<calcChain xmlns="http://schemas.openxmlformats.org/spreadsheetml/2006/main">
  <c r="F8" i="5" l="1"/>
  <c r="B8" i="5" l="1"/>
  <c r="G8" i="5" s="1"/>
  <c r="H8" i="5" s="1"/>
  <c r="I8" i="5" l="1"/>
  <c r="C8" i="5" l="1"/>
  <c r="E8" i="5" s="1"/>
  <c r="D8" i="5" l="1"/>
  <c r="J8" i="5" s="1"/>
</calcChain>
</file>

<file path=xl/sharedStrings.xml><?xml version="1.0" encoding="utf-8"?>
<sst xmlns="http://schemas.openxmlformats.org/spreadsheetml/2006/main" count="29" uniqueCount="29">
  <si>
    <t xml:space="preserve"> </t>
  </si>
  <si>
    <t>Std.</t>
  </si>
  <si>
    <t>Rav (s/m)</t>
  </si>
  <si>
    <t>std.</t>
    <phoneticPr fontId="10" type="noConversion"/>
  </si>
  <si>
    <r>
      <rPr>
        <sz val="12"/>
        <color theme="1"/>
        <rFont val="標楷體"/>
        <family val="4"/>
        <charset val="136"/>
      </rPr>
      <t>風速</t>
    </r>
    <r>
      <rPr>
        <sz val="12"/>
        <color theme="1"/>
        <rFont val="Times New Roman"/>
        <family val="1"/>
      </rPr>
      <t xml:space="preserve"> (m/s)</t>
    </r>
  </si>
  <si>
    <r>
      <t>E1(mg/m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)</t>
    </r>
  </si>
  <si>
    <r>
      <t>Ea (mg/m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)</t>
    </r>
  </si>
  <si>
    <r>
      <t>R</t>
    </r>
    <r>
      <rPr>
        <i/>
        <vertAlign val="subscript"/>
        <sz val="12"/>
        <color theme="1"/>
        <rFont val="Times New Roman"/>
        <family val="1"/>
      </rPr>
      <t>lv</t>
    </r>
    <r>
      <rPr>
        <i/>
        <sz val="12"/>
        <color theme="1"/>
        <rFont val="Times New Roman"/>
        <family val="1"/>
      </rPr>
      <t xml:space="preserve"> (s/m)</t>
    </r>
  </si>
  <si>
    <r>
      <t>Tr (mg/(m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s))</t>
    </r>
  </si>
  <si>
    <r>
      <t>R</t>
    </r>
    <r>
      <rPr>
        <i/>
        <vertAlign val="subscript"/>
        <sz val="12"/>
        <color theme="1"/>
        <rFont val="Times New Roman"/>
        <family val="1"/>
      </rPr>
      <t>vs</t>
    </r>
    <r>
      <rPr>
        <i/>
        <sz val="12"/>
        <color theme="1"/>
        <rFont val="Times New Roman"/>
        <family val="1"/>
      </rPr>
      <t xml:space="preserve"> (s/m)</t>
    </r>
  </si>
  <si>
    <r>
      <t>R</t>
    </r>
    <r>
      <rPr>
        <i/>
        <vertAlign val="subscript"/>
        <sz val="12"/>
        <color theme="1"/>
        <rFont val="Times New Roman"/>
        <family val="1"/>
      </rPr>
      <t>vc</t>
    </r>
    <r>
      <rPr>
        <i/>
        <sz val="12"/>
        <color theme="1"/>
        <rFont val="Times New Roman"/>
        <family val="1"/>
      </rPr>
      <t xml:space="preserve"> (s/m)</t>
    </r>
  </si>
  <si>
    <t>Tr: Transpiration rate, mg/(m2s)</t>
    <phoneticPr fontId="10" type="noConversion"/>
  </si>
  <si>
    <t>El: Water vapor density in the airspace in stomata, mg/m2</t>
    <phoneticPr fontId="10" type="noConversion"/>
  </si>
  <si>
    <t>Ea: Water vapor density in the air, mg/m2</t>
    <phoneticPr fontId="10" type="noConversion"/>
  </si>
  <si>
    <t>Rlv = Rvs + Rvc: Stomatal resistance, s/m</t>
    <phoneticPr fontId="10" type="noConversion"/>
  </si>
  <si>
    <t>Rav: Aerodynamic resistance, s/m</t>
    <phoneticPr fontId="10" type="noConversion"/>
  </si>
  <si>
    <t>Rvs: Stomatal resistance changed by irradiance, s/m</t>
    <phoneticPr fontId="10" type="noConversion"/>
  </si>
  <si>
    <t>Rvc: Stomatal resistance increase based on CO2 concentration, s/m</t>
    <phoneticPr fontId="10" type="noConversion"/>
  </si>
  <si>
    <t>Tr = (El - Ea)/(Rlv+Rav) = (El - Ea)/(Rvs+Rvc+Rav)</t>
    <phoneticPr fontId="10" type="noConversion"/>
  </si>
  <si>
    <r>
      <t>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 (ppm)</t>
    </r>
    <phoneticPr fontId="10" type="noConversion"/>
  </si>
  <si>
    <t>輸入</t>
    <phoneticPr fontId="10" type="noConversion"/>
  </si>
  <si>
    <t>輸出</t>
    <phoneticPr fontId="10" type="noConversion"/>
  </si>
  <si>
    <r>
      <t>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(mg/m3)</t>
    </r>
    <phoneticPr fontId="10" type="noConversion"/>
  </si>
  <si>
    <t>SVP (kPa)</t>
    <phoneticPr fontId="10" type="noConversion"/>
  </si>
  <si>
    <t>需光型態</t>
    <phoneticPr fontId="10" type="noConversion"/>
  </si>
  <si>
    <r>
      <rPr>
        <sz val="12"/>
        <color theme="1"/>
        <rFont val="標楷體"/>
        <family val="4"/>
        <charset val="136"/>
      </rPr>
      <t>需</t>
    </r>
    <r>
      <rPr>
        <sz val="12"/>
        <color theme="1"/>
        <rFont val="Times New Roman"/>
        <family val="1"/>
      </rPr>
      <t xml:space="preserve"> 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類型</t>
    </r>
    <phoneticPr fontId="10" type="noConversion"/>
  </si>
  <si>
    <r>
      <rPr>
        <sz val="12"/>
        <color theme="1"/>
        <rFont val="標楷體"/>
        <family val="4"/>
        <charset val="136"/>
      </rPr>
      <t>溫度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Segoe UI Symbol"/>
        <family val="4"/>
      </rPr>
      <t>℃</t>
    </r>
    <r>
      <rPr>
        <sz val="12"/>
        <color theme="1"/>
        <rFont val="Times New Roman"/>
        <family val="1"/>
      </rPr>
      <t>)</t>
    </r>
    <phoneticPr fontId="10" type="noConversion"/>
  </si>
  <si>
    <r>
      <rPr>
        <sz val="12"/>
        <color theme="1"/>
        <rFont val="標楷體"/>
        <family val="4"/>
        <charset val="136"/>
      </rPr>
      <t>溼度</t>
    </r>
    <r>
      <rPr>
        <sz val="12"/>
        <color theme="1"/>
        <rFont val="Times New Roman"/>
        <family val="1"/>
      </rPr>
      <t xml:space="preserve"> (%)</t>
    </r>
    <phoneticPr fontId="10" type="noConversion"/>
  </si>
  <si>
    <t>PAR (W/m2)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</si>
</sst>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000000_ "/>
  </numFmts>
  <fonts count="16" x14ac:knownFonts="1">
    <font>
      <sz val="12"/>
      <color theme="1"/>
      <name val="Arial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i/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vertAlign val="sub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i/>
      <vertAlign val="subscript"/>
      <sz val="12"/>
      <color theme="1"/>
      <name val="Times New Roman"/>
      <family val="1"/>
    </font>
    <font>
      <sz val="16"/>
      <color theme="1"/>
      <name val="標楷體"/>
      <family val="4"/>
      <charset val="136"/>
    </font>
    <font>
      <sz val="12"/>
      <color theme="1"/>
      <name val="Calibri"/>
      <family val="2"/>
      <scheme val="minor"/>
    </font>
    <font>
      <sz val="9"/>
      <name val="細明體"/>
      <family val="3"/>
      <charset val="136"/>
    </font>
    <font>
      <u/>
      <sz val="12"/>
      <color theme="10"/>
      <name val="Calibri"/>
      <family val="2"/>
      <scheme val="minor"/>
    </font>
    <font>
      <sz val="12"/>
      <color theme="1"/>
      <name val="Segoe UI Symbol"/>
      <family val="4"/>
    </font>
    <font>
      <sz val="12"/>
      <color theme="1"/>
      <name val="Arial"/>
      <family val="2"/>
    </font>
    <font>
      <sz val="12"/>
      <color theme="1"/>
      <name val="Times New Roman"/>
      <family val="4"/>
      <charset val="136"/>
    </font>
    <font>
      <b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A8D08D"/>
        <bgColor rgb="FFA8D08D"/>
      </patternFill>
    </fill>
    <fill>
      <patternFill patternType="solid">
        <fgColor rgb="FFF4B083"/>
        <bgColor rgb="FFF4B083"/>
      </patternFill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11"/>
    <xf numFmtId="0" fontId="11" fillId="0" borderId="11" applyNumberFormat="0" applyFill="0" applyBorder="0" applyAlignment="0" applyProtection="0"/>
  </cellStyleXfs>
  <cellXfs count="30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5" fillId="7" borderId="7" xfId="0" applyNumberFormat="1" applyFont="1" applyFill="1" applyBorder="1" applyAlignment="1">
      <alignment horizontal="center" vertical="center"/>
    </xf>
    <xf numFmtId="176" fontId="1" fillId="6" borderId="7" xfId="0" applyNumberFormat="1" applyFont="1" applyFill="1" applyBorder="1" applyAlignment="1">
      <alignment horizontal="center" vertical="center"/>
    </xf>
    <xf numFmtId="2" fontId="1" fillId="6" borderId="7" xfId="0" applyNumberFormat="1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D203380C-DE4B-486D-923D-B943675098EE}"/>
    <cellStyle name="超連結 2" xfId="2" xr:uid="{7592C3AF-FD33-42F9-A985-719B05C06D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alcChain" Target="calcChain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4;&#29992;on%20Gsuit\PF%20simulator\Pn%20simulation_12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12"/>
      <sheetName val="chap15"/>
      <sheetName val="chap16_24 hr"/>
      <sheetName val="chap22_PF simulation"/>
    </sheetNames>
    <sheetDataSet>
      <sheetData sheetId="0"/>
      <sheetData sheetId="1"/>
      <sheetData sheetId="2"/>
      <sheetData sheetId="3">
        <row r="2">
          <cell r="D2">
            <v>2.61076644199618</v>
          </cell>
        </row>
        <row r="4">
          <cell r="R4">
            <v>8.4379162944544672E-2</v>
          </cell>
        </row>
        <row r="5">
          <cell r="G5">
            <v>0.10071942446043165</v>
          </cell>
          <cell r="R5">
            <v>2.9624972222222223</v>
          </cell>
        </row>
        <row r="6">
          <cell r="G6">
            <v>0.79082004248254778</v>
          </cell>
        </row>
        <row r="8">
          <cell r="G8">
            <v>1</v>
          </cell>
          <cell r="K8">
            <v>0.15997399327081341</v>
          </cell>
        </row>
        <row r="9">
          <cell r="G9">
            <v>0.117453231292517</v>
          </cell>
          <cell r="K9">
            <v>1.8789462432424405E-2</v>
          </cell>
          <cell r="R9">
            <v>6.2780257933607047</v>
          </cell>
        </row>
        <row r="10">
          <cell r="D10">
            <v>7.0000000000000007E-2</v>
          </cell>
          <cell r="G10">
            <v>9.8994949366116664E-2</v>
          </cell>
          <cell r="K10">
            <v>4.2189581472272336E-2</v>
          </cell>
        </row>
        <row r="11">
          <cell r="R11">
            <v>43.585423064280832</v>
          </cell>
        </row>
        <row r="12">
          <cell r="D12">
            <v>25</v>
          </cell>
          <cell r="G12">
            <v>1.1442099999999999</v>
          </cell>
          <cell r="H12">
            <v>65.812749999999994</v>
          </cell>
          <cell r="K12">
            <v>18.40764141037663</v>
          </cell>
          <cell r="R12">
            <v>0</v>
          </cell>
        </row>
        <row r="13">
          <cell r="D13">
            <v>5</v>
          </cell>
          <cell r="H13">
            <v>10.426080000000001</v>
          </cell>
          <cell r="K13">
            <v>2.7168891072355303</v>
          </cell>
        </row>
        <row r="14">
          <cell r="F14">
            <v>1799.5</v>
          </cell>
          <cell r="K14">
            <v>1060</v>
          </cell>
        </row>
        <row r="15">
          <cell r="F15">
            <v>733.00099999999998</v>
          </cell>
          <cell r="K15">
            <v>100</v>
          </cell>
          <cell r="T15">
            <v>0.1</v>
          </cell>
        </row>
        <row r="16">
          <cell r="K16">
            <v>306.03741496598639</v>
          </cell>
          <cell r="R16">
            <v>8000</v>
          </cell>
        </row>
        <row r="17">
          <cell r="K17">
            <v>3.1390128966803519</v>
          </cell>
          <cell r="R17">
            <v>80</v>
          </cell>
        </row>
        <row r="18">
          <cell r="R18">
            <v>176.03883800194441</v>
          </cell>
        </row>
        <row r="19">
          <cell r="D19">
            <v>10</v>
          </cell>
          <cell r="H19">
            <v>500</v>
          </cell>
          <cell r="R19">
            <v>800</v>
          </cell>
        </row>
        <row r="20">
          <cell r="D20">
            <v>10</v>
          </cell>
          <cell r="K20">
            <v>0.02</v>
          </cell>
        </row>
        <row r="21">
          <cell r="D21">
            <v>5</v>
          </cell>
          <cell r="H21">
            <v>0.02</v>
          </cell>
          <cell r="K21">
            <v>100</v>
          </cell>
        </row>
        <row r="23">
          <cell r="H23">
            <v>200</v>
          </cell>
        </row>
        <row r="24">
          <cell r="D24">
            <v>40</v>
          </cell>
        </row>
        <row r="25">
          <cell r="K25">
            <v>8000</v>
          </cell>
        </row>
        <row r="26">
          <cell r="D26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1004"/>
  <sheetViews>
    <sheetView tabSelected="1" topLeftCell="A7" workbookViewId="0">
      <selection activeCell="B14" sqref="B14"/>
    </sheetView>
  </sheetViews>
  <sheetFormatPr defaultColWidth="11.23046875" defaultRowHeight="15" customHeight="1" x14ac:dyDescent="0.35"/>
  <cols>
    <col min="1" max="1" width="6.765625" customWidth="1"/>
    <col min="2" max="2" width="11.61328125" customWidth="1"/>
    <col min="3" max="3" width="11.4609375" customWidth="1"/>
    <col min="4" max="4" width="9.4609375" customWidth="1"/>
    <col min="5" max="5" width="9.53515625" customWidth="1"/>
    <col min="6" max="6" width="8.765625" customWidth="1"/>
    <col min="7" max="7" width="10.69140625" customWidth="1"/>
    <col min="8" max="8" width="9.921875" style="7" customWidth="1"/>
    <col min="9" max="9" width="8.84375" customWidth="1"/>
    <col min="10" max="10" width="11.23046875" customWidth="1"/>
    <col min="11" max="11" width="11.3828125" customWidth="1"/>
    <col min="12" max="12" width="11.07421875" customWidth="1"/>
    <col min="13" max="13" width="10.69140625" customWidth="1"/>
    <col min="14" max="14" width="11.921875" customWidth="1"/>
    <col min="15" max="15" width="13.69140625" customWidth="1"/>
    <col min="16" max="16" width="8.23046875" customWidth="1"/>
    <col min="17" max="17" width="13" customWidth="1"/>
    <col min="18" max="26" width="6.765625" customWidth="1"/>
  </cols>
  <sheetData>
    <row r="1" spans="2:17" ht="16.5" customHeight="1" thickBot="1" x14ac:dyDescent="0.4">
      <c r="B1" s="7"/>
      <c r="C1" s="7"/>
      <c r="D1" s="7"/>
      <c r="E1" s="7"/>
      <c r="F1" s="7"/>
      <c r="G1" s="7"/>
      <c r="I1" s="7"/>
    </row>
    <row r="2" spans="2:17" s="4" customFormat="1" ht="18.75" customHeight="1" thickBot="1" x14ac:dyDescent="0.4">
      <c r="B2" s="14" t="s">
        <v>20</v>
      </c>
    </row>
    <row r="3" spans="2:17" s="4" customFormat="1" ht="24" customHeight="1" x14ac:dyDescent="0.35">
      <c r="B3" s="29" t="s">
        <v>24</v>
      </c>
      <c r="C3" s="26" t="s">
        <v>25</v>
      </c>
      <c r="D3" s="27" t="s">
        <v>26</v>
      </c>
      <c r="E3" s="28" t="s">
        <v>27</v>
      </c>
      <c r="F3" s="11" t="s">
        <v>4</v>
      </c>
      <c r="G3" s="11" t="s">
        <v>28</v>
      </c>
      <c r="H3" s="11" t="s">
        <v>19</v>
      </c>
    </row>
    <row r="4" spans="2:17" ht="16.5" customHeight="1" thickBot="1" x14ac:dyDescent="0.4">
      <c r="B4" s="21" t="s">
        <v>3</v>
      </c>
      <c r="C4" s="22" t="s">
        <v>1</v>
      </c>
      <c r="D4" s="2">
        <v>25</v>
      </c>
      <c r="E4" s="23">
        <v>0.9</v>
      </c>
      <c r="F4" s="2">
        <v>1</v>
      </c>
      <c r="G4" s="2">
        <v>400</v>
      </c>
      <c r="H4" s="24">
        <v>400</v>
      </c>
    </row>
    <row r="5" spans="2:17" ht="16.5" customHeight="1" thickBot="1" x14ac:dyDescent="0.4">
      <c r="M5" s="4"/>
    </row>
    <row r="6" spans="2:17" s="7" customFormat="1" ht="16.5" customHeight="1" thickBot="1" x14ac:dyDescent="0.4">
      <c r="B6" s="13" t="s">
        <v>21</v>
      </c>
      <c r="M6" s="4"/>
    </row>
    <row r="7" spans="2:17" s="7" customFormat="1" ht="23" customHeight="1" x14ac:dyDescent="0.35">
      <c r="B7" s="25" t="s">
        <v>22</v>
      </c>
      <c r="C7" s="12" t="s">
        <v>23</v>
      </c>
      <c r="D7" s="8" t="s">
        <v>5</v>
      </c>
      <c r="E7" s="8" t="s">
        <v>6</v>
      </c>
      <c r="F7" s="5" t="s">
        <v>9</v>
      </c>
      <c r="G7" s="5" t="s">
        <v>10</v>
      </c>
      <c r="H7" s="10" t="s">
        <v>7</v>
      </c>
      <c r="I7" s="8" t="s">
        <v>2</v>
      </c>
      <c r="J7" s="9" t="s">
        <v>8</v>
      </c>
      <c r="M7" s="4"/>
    </row>
    <row r="8" spans="2:17" s="7" customFormat="1" ht="22.5" customHeight="1" thickBot="1" x14ac:dyDescent="0.4">
      <c r="B8" s="15">
        <f>$H$4*44.01/22.4*273/(273+$D$4)</f>
        <v>719.96224832214773</v>
      </c>
      <c r="C8" s="16">
        <f>0.61078*EXP(17.269*$D$4/(237.3+$D$4))</f>
        <v>3.1673720930966622</v>
      </c>
      <c r="D8" s="17">
        <f>(2166/(273.16+$D$4))*$C$8*1*1000</f>
        <v>23009.551762970787</v>
      </c>
      <c r="E8" s="17">
        <f>(2166/(273.16+$D$4))*$C$8*$E$4*1000</f>
        <v>20708.59658667371</v>
      </c>
      <c r="F8" s="17">
        <f>_xlfn.IFS($B$4="high",IF($G$4&lt;=80,(300-1400)/80*$G$4+1400,300),$B$4="std.",IF($G$4&lt;=80,(200-1200)/80*$G$4+1200,200),$B$4="low",IF($G$4&lt;=80,(100-1000)/80*$G$4+1000,100))</f>
        <v>200</v>
      </c>
      <c r="G8" s="18">
        <f>_xlfn.IFS($C$4="Low", IF(H4&lt;=1200,200/2352*$B$8,200),C4="Std.",IF($H$4&lt;=1200,400/2352*$B$8,400) )</f>
        <v>122.44255923846049</v>
      </c>
      <c r="H8" s="18">
        <f>F8+G8</f>
        <v>322.44255923846049</v>
      </c>
      <c r="I8" s="19">
        <f>IF($F$4&lt;=1,(100-200)/1*$F$4+200,100)</f>
        <v>100</v>
      </c>
      <c r="J8" s="20">
        <f>(D8-E8)/(F8+G8+I8)</f>
        <v>5.4467882697354675</v>
      </c>
      <c r="M8" s="4"/>
    </row>
    <row r="9" spans="2:17" s="7" customFormat="1" ht="16.5" customHeight="1" x14ac:dyDescent="0.35">
      <c r="M9" s="4"/>
    </row>
    <row r="10" spans="2:17" s="7" customFormat="1" ht="16.5" customHeight="1" x14ac:dyDescent="0.35">
      <c r="M10" s="4"/>
    </row>
    <row r="11" spans="2:17" ht="16.5" customHeight="1" x14ac:dyDescent="0.35">
      <c r="C11" s="4" t="s">
        <v>18</v>
      </c>
      <c r="M11" s="6"/>
      <c r="O11" s="3"/>
      <c r="P11" s="3"/>
      <c r="Q11" s="3"/>
    </row>
    <row r="12" spans="2:17" ht="19.5" customHeight="1" x14ac:dyDescent="0.35">
      <c r="Q12" s="1" t="s">
        <v>0</v>
      </c>
    </row>
    <row r="13" spans="2:17" ht="16.5" customHeight="1" x14ac:dyDescent="0.35">
      <c r="C13" s="4" t="s">
        <v>11</v>
      </c>
      <c r="J13" s="4"/>
    </row>
    <row r="14" spans="2:17" ht="16.5" customHeight="1" x14ac:dyDescent="0.35">
      <c r="C14" s="4" t="s">
        <v>12</v>
      </c>
    </row>
    <row r="15" spans="2:17" ht="16.5" customHeight="1" x14ac:dyDescent="0.35">
      <c r="C15" s="4" t="s">
        <v>13</v>
      </c>
    </row>
    <row r="16" spans="2:17" ht="16.5" customHeight="1" x14ac:dyDescent="0.35">
      <c r="C16" s="4" t="s">
        <v>14</v>
      </c>
    </row>
    <row r="17" spans="3:3" ht="16.5" customHeight="1" x14ac:dyDescent="0.35">
      <c r="C17" s="4" t="s">
        <v>15</v>
      </c>
    </row>
    <row r="18" spans="3:3" ht="16.5" customHeight="1" x14ac:dyDescent="0.35">
      <c r="C18" s="4" t="s">
        <v>16</v>
      </c>
    </row>
    <row r="19" spans="3:3" ht="16.5" customHeight="1" x14ac:dyDescent="0.35">
      <c r="C19" s="4" t="s">
        <v>17</v>
      </c>
    </row>
    <row r="20" spans="3:3" ht="16.5" customHeight="1" x14ac:dyDescent="0.35"/>
    <row r="21" spans="3:3" ht="16.5" customHeight="1" x14ac:dyDescent="0.35">
      <c r="C21" s="3"/>
    </row>
    <row r="22" spans="3:3" ht="16.5" customHeight="1" x14ac:dyDescent="0.35">
      <c r="C22" s="4"/>
    </row>
    <row r="23" spans="3:3" ht="17.5" customHeight="1" x14ac:dyDescent="0.35">
      <c r="C23" s="4"/>
    </row>
    <row r="24" spans="3:3" ht="16.5" customHeight="1" x14ac:dyDescent="0.35"/>
    <row r="25" spans="3:3" ht="16.5" customHeight="1" x14ac:dyDescent="0.35"/>
    <row r="26" spans="3:3" ht="16.5" customHeight="1" x14ac:dyDescent="0.35"/>
    <row r="27" spans="3:3" ht="16.5" customHeight="1" x14ac:dyDescent="0.35"/>
    <row r="28" spans="3:3" ht="16.5" customHeight="1" x14ac:dyDescent="0.35"/>
    <row r="29" spans="3:3" ht="16.5" customHeight="1" x14ac:dyDescent="0.35"/>
    <row r="30" spans="3:3" ht="16.5" customHeight="1" x14ac:dyDescent="0.35"/>
    <row r="31" spans="3:3" ht="16.5" customHeight="1" x14ac:dyDescent="0.35"/>
    <row r="32" spans="3:3" ht="16.5" customHeight="1" x14ac:dyDescent="0.35"/>
    <row r="33" ht="16.5" customHeight="1" x14ac:dyDescent="0.35"/>
    <row r="34" ht="16.5" customHeight="1" x14ac:dyDescent="0.35"/>
    <row r="35" ht="16.5" customHeight="1" x14ac:dyDescent="0.35"/>
    <row r="36" ht="16.5" customHeight="1" x14ac:dyDescent="0.35"/>
    <row r="37" ht="16.5" customHeight="1" x14ac:dyDescent="0.35"/>
    <row r="38" ht="16.5" customHeight="1" x14ac:dyDescent="0.35"/>
    <row r="39" ht="16.5" customHeight="1" x14ac:dyDescent="0.35"/>
    <row r="40" ht="16.5" customHeight="1" x14ac:dyDescent="0.35"/>
    <row r="41" ht="16.5" customHeight="1" x14ac:dyDescent="0.35"/>
    <row r="42" ht="16.5" customHeight="1" x14ac:dyDescent="0.35"/>
    <row r="43" ht="16.5" customHeight="1" x14ac:dyDescent="0.35"/>
    <row r="44" ht="16.5" customHeight="1" x14ac:dyDescent="0.35"/>
    <row r="45" ht="16.5" customHeight="1" x14ac:dyDescent="0.35"/>
    <row r="46" ht="16.5" customHeight="1" x14ac:dyDescent="0.35"/>
    <row r="47" ht="16.5" customHeight="1" x14ac:dyDescent="0.35"/>
    <row r="48" ht="16.5" customHeight="1" x14ac:dyDescent="0.35"/>
    <row r="49" ht="16.5" customHeight="1" x14ac:dyDescent="0.35"/>
    <row r="50" ht="16.5" customHeight="1" x14ac:dyDescent="0.35"/>
    <row r="51" ht="16.5" customHeight="1" x14ac:dyDescent="0.35"/>
    <row r="52" ht="16.5" customHeight="1" x14ac:dyDescent="0.35"/>
    <row r="53" ht="16.5" customHeight="1" x14ac:dyDescent="0.35"/>
    <row r="54" ht="16.5" customHeight="1" x14ac:dyDescent="0.35"/>
    <row r="55" ht="16.5" customHeight="1" x14ac:dyDescent="0.35"/>
    <row r="56" ht="16.5" customHeight="1" x14ac:dyDescent="0.35"/>
    <row r="57" ht="16.5" customHeight="1" x14ac:dyDescent="0.35"/>
    <row r="58" ht="16.5" customHeight="1" x14ac:dyDescent="0.35"/>
    <row r="59" ht="16.5" customHeight="1" x14ac:dyDescent="0.35"/>
    <row r="60" ht="16.5" customHeight="1" x14ac:dyDescent="0.35"/>
    <row r="61" ht="16.5" customHeight="1" x14ac:dyDescent="0.35"/>
    <row r="62" ht="16.5" customHeight="1" x14ac:dyDescent="0.35"/>
    <row r="63" ht="16.5" customHeight="1" x14ac:dyDescent="0.35"/>
    <row r="64" ht="16.5" customHeight="1" x14ac:dyDescent="0.35"/>
    <row r="65" ht="16.5" customHeight="1" x14ac:dyDescent="0.35"/>
    <row r="66" ht="16.5" customHeight="1" x14ac:dyDescent="0.35"/>
    <row r="67" ht="16.5" customHeight="1" x14ac:dyDescent="0.35"/>
    <row r="68" ht="16.5" customHeight="1" x14ac:dyDescent="0.35"/>
    <row r="69" ht="16.5" customHeight="1" x14ac:dyDescent="0.35"/>
    <row r="70" ht="16.5" customHeight="1" x14ac:dyDescent="0.35"/>
    <row r="71" ht="16.5" customHeight="1" x14ac:dyDescent="0.35"/>
    <row r="72" ht="16.5" customHeight="1" x14ac:dyDescent="0.35"/>
    <row r="73" ht="16.5" customHeight="1" x14ac:dyDescent="0.35"/>
    <row r="74" ht="16.5" customHeight="1" x14ac:dyDescent="0.35"/>
    <row r="75" ht="16.5" customHeight="1" x14ac:dyDescent="0.35"/>
    <row r="76" ht="16.5" customHeight="1" x14ac:dyDescent="0.35"/>
    <row r="77" ht="16.5" customHeight="1" x14ac:dyDescent="0.35"/>
    <row r="78" ht="16.5" customHeight="1" x14ac:dyDescent="0.35"/>
    <row r="79" ht="16.5" customHeight="1" x14ac:dyDescent="0.35"/>
    <row r="80" ht="16.5" customHeight="1" x14ac:dyDescent="0.35"/>
    <row r="81" ht="16.5" customHeight="1" x14ac:dyDescent="0.35"/>
    <row r="82" ht="16.5" customHeight="1" x14ac:dyDescent="0.35"/>
    <row r="83" ht="16.5" customHeight="1" x14ac:dyDescent="0.35"/>
    <row r="84" ht="16.5" customHeight="1" x14ac:dyDescent="0.35"/>
    <row r="85" ht="16.5" customHeight="1" x14ac:dyDescent="0.35"/>
    <row r="86" ht="16.5" customHeight="1" x14ac:dyDescent="0.35"/>
    <row r="87" ht="16.5" customHeight="1" x14ac:dyDescent="0.35"/>
    <row r="88" ht="16.5" customHeight="1" x14ac:dyDescent="0.35"/>
    <row r="89" ht="16.5" customHeight="1" x14ac:dyDescent="0.35"/>
    <row r="90" ht="16.5" customHeight="1" x14ac:dyDescent="0.35"/>
    <row r="91" ht="16.5" customHeight="1" x14ac:dyDescent="0.35"/>
    <row r="92" ht="16.5" customHeight="1" x14ac:dyDescent="0.35"/>
    <row r="93" ht="16.5" customHeight="1" x14ac:dyDescent="0.35"/>
    <row r="94" ht="16.5" customHeight="1" x14ac:dyDescent="0.35"/>
    <row r="95" ht="16.5" customHeight="1" x14ac:dyDescent="0.35"/>
    <row r="96" ht="16.5" customHeight="1" x14ac:dyDescent="0.35"/>
    <row r="97" ht="16.5" customHeight="1" x14ac:dyDescent="0.35"/>
    <row r="98" ht="16.5" customHeight="1" x14ac:dyDescent="0.35"/>
    <row r="99" ht="16.5" customHeight="1" x14ac:dyDescent="0.35"/>
    <row r="100" ht="16.5" customHeight="1" x14ac:dyDescent="0.35"/>
    <row r="101" ht="16.5" customHeight="1" x14ac:dyDescent="0.35"/>
    <row r="102" ht="16.5" customHeight="1" x14ac:dyDescent="0.35"/>
    <row r="103" ht="16.5" customHeight="1" x14ac:dyDescent="0.35"/>
    <row r="104" ht="16.5" customHeight="1" x14ac:dyDescent="0.35"/>
    <row r="105" ht="16.5" customHeight="1" x14ac:dyDescent="0.35"/>
    <row r="106" ht="16.5" customHeight="1" x14ac:dyDescent="0.35"/>
    <row r="107" ht="16.5" customHeight="1" x14ac:dyDescent="0.35"/>
    <row r="108" ht="16.5" customHeight="1" x14ac:dyDescent="0.35"/>
    <row r="109" ht="16.5" customHeight="1" x14ac:dyDescent="0.35"/>
    <row r="110" ht="16.5" customHeight="1" x14ac:dyDescent="0.35"/>
    <row r="111" ht="16.5" customHeight="1" x14ac:dyDescent="0.35"/>
    <row r="112" ht="16.5" customHeight="1" x14ac:dyDescent="0.35"/>
    <row r="113" ht="16.5" customHeight="1" x14ac:dyDescent="0.35"/>
    <row r="114" ht="16.5" customHeight="1" x14ac:dyDescent="0.35"/>
    <row r="115" ht="16.5" customHeight="1" x14ac:dyDescent="0.35"/>
    <row r="116" ht="16.5" customHeight="1" x14ac:dyDescent="0.35"/>
    <row r="117" ht="16.5" customHeight="1" x14ac:dyDescent="0.35"/>
    <row r="118" ht="16.5" customHeight="1" x14ac:dyDescent="0.35"/>
    <row r="119" ht="16.5" customHeight="1" x14ac:dyDescent="0.35"/>
    <row r="120" ht="16.5" customHeight="1" x14ac:dyDescent="0.35"/>
    <row r="121" ht="16.5" customHeight="1" x14ac:dyDescent="0.35"/>
    <row r="122" ht="16.5" customHeight="1" x14ac:dyDescent="0.35"/>
    <row r="123" ht="16.5" customHeight="1" x14ac:dyDescent="0.35"/>
    <row r="124" ht="16.5" customHeight="1" x14ac:dyDescent="0.35"/>
    <row r="125" ht="16.5" customHeight="1" x14ac:dyDescent="0.35"/>
    <row r="126" ht="16.5" customHeight="1" x14ac:dyDescent="0.35"/>
    <row r="127" ht="16.5" customHeight="1" x14ac:dyDescent="0.35"/>
    <row r="128" ht="16.5" customHeight="1" x14ac:dyDescent="0.35"/>
    <row r="129" ht="16.5" customHeight="1" x14ac:dyDescent="0.35"/>
    <row r="130" ht="16.5" customHeight="1" x14ac:dyDescent="0.35"/>
    <row r="131" ht="16.5" customHeight="1" x14ac:dyDescent="0.35"/>
    <row r="132" ht="16.5" customHeight="1" x14ac:dyDescent="0.35"/>
    <row r="133" ht="16.5" customHeight="1" x14ac:dyDescent="0.35"/>
    <row r="134" ht="16.5" customHeight="1" x14ac:dyDescent="0.35"/>
    <row r="135" ht="16.5" customHeight="1" x14ac:dyDescent="0.35"/>
    <row r="136" ht="16.5" customHeight="1" x14ac:dyDescent="0.35"/>
    <row r="137" ht="16.5" customHeight="1" x14ac:dyDescent="0.35"/>
    <row r="138" ht="16.5" customHeight="1" x14ac:dyDescent="0.35"/>
    <row r="139" ht="16.5" customHeight="1" x14ac:dyDescent="0.35"/>
    <row r="140" ht="16.5" customHeight="1" x14ac:dyDescent="0.35"/>
    <row r="141" ht="16.5" customHeight="1" x14ac:dyDescent="0.35"/>
    <row r="142" ht="16.5" customHeight="1" x14ac:dyDescent="0.35"/>
    <row r="143" ht="16.5" customHeight="1" x14ac:dyDescent="0.35"/>
    <row r="144" ht="16.5" customHeight="1" x14ac:dyDescent="0.35"/>
    <row r="145" ht="16.5" customHeight="1" x14ac:dyDescent="0.35"/>
    <row r="146" ht="16.5" customHeight="1" x14ac:dyDescent="0.35"/>
    <row r="147" ht="16.5" customHeight="1" x14ac:dyDescent="0.35"/>
    <row r="148" ht="16.5" customHeight="1" x14ac:dyDescent="0.35"/>
    <row r="149" ht="16.5" customHeight="1" x14ac:dyDescent="0.35"/>
    <row r="150" ht="16.5" customHeight="1" x14ac:dyDescent="0.35"/>
    <row r="151" ht="16.5" customHeight="1" x14ac:dyDescent="0.35"/>
    <row r="152" ht="16.5" customHeight="1" x14ac:dyDescent="0.35"/>
    <row r="153" ht="16.5" customHeight="1" x14ac:dyDescent="0.35"/>
    <row r="154" ht="16.5" customHeight="1" x14ac:dyDescent="0.35"/>
    <row r="155" ht="16.5" customHeight="1" x14ac:dyDescent="0.35"/>
    <row r="156" ht="16.5" customHeight="1" x14ac:dyDescent="0.35"/>
    <row r="157" ht="16.5" customHeight="1" x14ac:dyDescent="0.35"/>
    <row r="158" ht="16.5" customHeight="1" x14ac:dyDescent="0.35"/>
    <row r="159" ht="16.5" customHeight="1" x14ac:dyDescent="0.35"/>
    <row r="160" ht="16.5" customHeight="1" x14ac:dyDescent="0.35"/>
    <row r="161" ht="16.5" customHeight="1" x14ac:dyDescent="0.35"/>
    <row r="162" ht="16.5" customHeight="1" x14ac:dyDescent="0.35"/>
    <row r="163" ht="16.5" customHeight="1" x14ac:dyDescent="0.35"/>
    <row r="164" ht="16.5" customHeight="1" x14ac:dyDescent="0.35"/>
    <row r="165" ht="16.5" customHeight="1" x14ac:dyDescent="0.35"/>
    <row r="166" ht="16.5" customHeight="1" x14ac:dyDescent="0.35"/>
    <row r="167" ht="16.5" customHeight="1" x14ac:dyDescent="0.35"/>
    <row r="168" ht="16.5" customHeight="1" x14ac:dyDescent="0.35"/>
    <row r="169" ht="16.5" customHeight="1" x14ac:dyDescent="0.35"/>
    <row r="170" ht="16.5" customHeight="1" x14ac:dyDescent="0.35"/>
    <row r="171" ht="16.5" customHeight="1" x14ac:dyDescent="0.35"/>
    <row r="172" ht="16.5" customHeight="1" x14ac:dyDescent="0.35"/>
    <row r="173" ht="16.5" customHeight="1" x14ac:dyDescent="0.35"/>
    <row r="174" ht="16.5" customHeight="1" x14ac:dyDescent="0.35"/>
    <row r="175" ht="16.5" customHeight="1" x14ac:dyDescent="0.35"/>
    <row r="176" ht="16.5" customHeight="1" x14ac:dyDescent="0.35"/>
    <row r="177" ht="16.5" customHeight="1" x14ac:dyDescent="0.35"/>
    <row r="178" ht="16.5" customHeight="1" x14ac:dyDescent="0.35"/>
    <row r="179" ht="16.5" customHeight="1" x14ac:dyDescent="0.35"/>
    <row r="180" ht="16.5" customHeight="1" x14ac:dyDescent="0.35"/>
    <row r="181" ht="16.5" customHeight="1" x14ac:dyDescent="0.35"/>
    <row r="182" ht="16.5" customHeight="1" x14ac:dyDescent="0.35"/>
    <row r="183" ht="16.5" customHeight="1" x14ac:dyDescent="0.35"/>
    <row r="184" ht="16.5" customHeight="1" x14ac:dyDescent="0.35"/>
    <row r="185" ht="16.5" customHeight="1" x14ac:dyDescent="0.35"/>
    <row r="186" ht="16.5" customHeight="1" x14ac:dyDescent="0.35"/>
    <row r="187" ht="16.5" customHeight="1" x14ac:dyDescent="0.35"/>
    <row r="188" ht="16.5" customHeight="1" x14ac:dyDescent="0.35"/>
    <row r="189" ht="16.5" customHeight="1" x14ac:dyDescent="0.35"/>
    <row r="190" ht="16.5" customHeight="1" x14ac:dyDescent="0.35"/>
    <row r="191" ht="16.5" customHeight="1" x14ac:dyDescent="0.35"/>
    <row r="192" ht="16.5" customHeight="1" x14ac:dyDescent="0.35"/>
    <row r="193" ht="16.5" customHeight="1" x14ac:dyDescent="0.35"/>
    <row r="194" ht="16.5" customHeight="1" x14ac:dyDescent="0.35"/>
    <row r="195" ht="16.5" customHeight="1" x14ac:dyDescent="0.35"/>
    <row r="196" ht="16.5" customHeight="1" x14ac:dyDescent="0.35"/>
    <row r="197" ht="16.5" customHeight="1" x14ac:dyDescent="0.35"/>
    <row r="198" ht="16.5" customHeight="1" x14ac:dyDescent="0.35"/>
    <row r="199" ht="16.5" customHeight="1" x14ac:dyDescent="0.35"/>
    <row r="200" ht="16.5" customHeight="1" x14ac:dyDescent="0.35"/>
    <row r="201" ht="16.5" customHeight="1" x14ac:dyDescent="0.35"/>
    <row r="202" ht="16.5" customHeight="1" x14ac:dyDescent="0.35"/>
    <row r="203" ht="16.5" customHeight="1" x14ac:dyDescent="0.35"/>
    <row r="204" ht="16.5" customHeight="1" x14ac:dyDescent="0.35"/>
    <row r="205" ht="16.5" customHeight="1" x14ac:dyDescent="0.35"/>
    <row r="206" ht="16.5" customHeight="1" x14ac:dyDescent="0.35"/>
    <row r="207" ht="16.5" customHeight="1" x14ac:dyDescent="0.35"/>
    <row r="208" ht="16.5" customHeight="1" x14ac:dyDescent="0.35"/>
    <row r="209" ht="16.5" customHeight="1" x14ac:dyDescent="0.35"/>
    <row r="210" ht="16.5" customHeight="1" x14ac:dyDescent="0.35"/>
    <row r="211" ht="16.5" customHeight="1" x14ac:dyDescent="0.35"/>
    <row r="212" ht="16.5" customHeight="1" x14ac:dyDescent="0.35"/>
    <row r="213" ht="16.5" customHeight="1" x14ac:dyDescent="0.35"/>
    <row r="214" ht="16.5" customHeight="1" x14ac:dyDescent="0.35"/>
    <row r="215" ht="16.5" customHeight="1" x14ac:dyDescent="0.35"/>
    <row r="216" ht="16.5" customHeight="1" x14ac:dyDescent="0.35"/>
    <row r="217" ht="16.5" customHeight="1" x14ac:dyDescent="0.35"/>
    <row r="218" ht="16.5" customHeight="1" x14ac:dyDescent="0.35"/>
    <row r="219" ht="16.5" customHeight="1" x14ac:dyDescent="0.35"/>
    <row r="220" ht="16.5" customHeight="1" x14ac:dyDescent="0.35"/>
    <row r="221" ht="16.5" customHeight="1" x14ac:dyDescent="0.35"/>
    <row r="222" ht="16.5" customHeight="1" x14ac:dyDescent="0.35"/>
    <row r="223" ht="16.5" customHeight="1" x14ac:dyDescent="0.35"/>
    <row r="224" ht="16.5" customHeight="1" x14ac:dyDescent="0.35"/>
    <row r="225" ht="16.5" customHeight="1" x14ac:dyDescent="0.35"/>
    <row r="226" ht="16.5" customHeight="1" x14ac:dyDescent="0.35"/>
    <row r="227" ht="16.5" customHeight="1" x14ac:dyDescent="0.35"/>
    <row r="228" ht="16.5" customHeight="1" x14ac:dyDescent="0.35"/>
    <row r="229" ht="16.5" customHeight="1" x14ac:dyDescent="0.35"/>
    <row r="230" ht="16.5" customHeight="1" x14ac:dyDescent="0.35"/>
    <row r="231" ht="16.5" customHeight="1" x14ac:dyDescent="0.35"/>
    <row r="232" ht="16.5" customHeight="1" x14ac:dyDescent="0.35"/>
    <row r="233" ht="16.5" customHeight="1" x14ac:dyDescent="0.35"/>
    <row r="234" ht="16.5" customHeight="1" x14ac:dyDescent="0.35"/>
    <row r="235" ht="16.5" customHeight="1" x14ac:dyDescent="0.35"/>
    <row r="236" ht="16.5" customHeight="1" x14ac:dyDescent="0.35"/>
    <row r="237" ht="16.5" customHeight="1" x14ac:dyDescent="0.35"/>
    <row r="238" ht="16.5" customHeight="1" x14ac:dyDescent="0.35"/>
    <row r="239" ht="16.5" customHeight="1" x14ac:dyDescent="0.35"/>
    <row r="240" ht="16.5" customHeight="1" x14ac:dyDescent="0.35"/>
    <row r="241" ht="16.5" customHeight="1" x14ac:dyDescent="0.35"/>
    <row r="242" ht="16.5" customHeight="1" x14ac:dyDescent="0.35"/>
    <row r="243" ht="16.5" customHeight="1" x14ac:dyDescent="0.35"/>
    <row r="244" ht="16.5" customHeight="1" x14ac:dyDescent="0.35"/>
    <row r="245" ht="16.5" customHeight="1" x14ac:dyDescent="0.35"/>
    <row r="246" ht="16.5" customHeight="1" x14ac:dyDescent="0.35"/>
    <row r="247" ht="16.5" customHeight="1" x14ac:dyDescent="0.35"/>
    <row r="248" ht="16.5" customHeight="1" x14ac:dyDescent="0.35"/>
    <row r="249" ht="16.5" customHeight="1" x14ac:dyDescent="0.35"/>
    <row r="250" ht="16.5" customHeight="1" x14ac:dyDescent="0.35"/>
    <row r="251" ht="16.5" customHeight="1" x14ac:dyDescent="0.35"/>
    <row r="252" ht="16.5" customHeight="1" x14ac:dyDescent="0.35"/>
    <row r="253" ht="16.5" customHeight="1" x14ac:dyDescent="0.35"/>
    <row r="254" ht="16.5" customHeight="1" x14ac:dyDescent="0.35"/>
    <row r="255" ht="16.5" customHeight="1" x14ac:dyDescent="0.35"/>
    <row r="256" ht="16.5" customHeight="1" x14ac:dyDescent="0.35"/>
    <row r="257" ht="16.5" customHeight="1" x14ac:dyDescent="0.35"/>
    <row r="258" ht="16.5" customHeight="1" x14ac:dyDescent="0.35"/>
    <row r="259" ht="16.5" customHeight="1" x14ac:dyDescent="0.35"/>
    <row r="260" ht="16.5" customHeight="1" x14ac:dyDescent="0.35"/>
    <row r="261" ht="16.5" customHeight="1" x14ac:dyDescent="0.35"/>
    <row r="262" ht="16.5" customHeight="1" x14ac:dyDescent="0.35"/>
    <row r="263" ht="16.5" customHeight="1" x14ac:dyDescent="0.35"/>
    <row r="264" ht="16.5" customHeight="1" x14ac:dyDescent="0.35"/>
    <row r="265" ht="16.5" customHeight="1" x14ac:dyDescent="0.35"/>
    <row r="266" ht="16.5" customHeight="1" x14ac:dyDescent="0.35"/>
    <row r="267" ht="16.5" customHeight="1" x14ac:dyDescent="0.35"/>
    <row r="268" ht="16.5" customHeight="1" x14ac:dyDescent="0.35"/>
    <row r="269" ht="16.5" customHeight="1" x14ac:dyDescent="0.35"/>
    <row r="270" ht="16.5" customHeight="1" x14ac:dyDescent="0.35"/>
    <row r="271" ht="16.5" customHeight="1" x14ac:dyDescent="0.35"/>
    <row r="272" ht="16.5" customHeight="1" x14ac:dyDescent="0.35"/>
    <row r="273" ht="16.5" customHeight="1" x14ac:dyDescent="0.35"/>
    <row r="274" ht="16.5" customHeight="1" x14ac:dyDescent="0.35"/>
    <row r="275" ht="16.5" customHeight="1" x14ac:dyDescent="0.35"/>
    <row r="276" ht="16.5" customHeight="1" x14ac:dyDescent="0.35"/>
    <row r="277" ht="16.5" customHeight="1" x14ac:dyDescent="0.35"/>
    <row r="278" ht="16.5" customHeight="1" x14ac:dyDescent="0.35"/>
    <row r="279" ht="16.5" customHeight="1" x14ac:dyDescent="0.35"/>
    <row r="280" ht="16.5" customHeight="1" x14ac:dyDescent="0.35"/>
    <row r="281" ht="16.5" customHeight="1" x14ac:dyDescent="0.35"/>
    <row r="282" ht="16.5" customHeight="1" x14ac:dyDescent="0.35"/>
    <row r="283" ht="16.5" customHeight="1" x14ac:dyDescent="0.35"/>
    <row r="284" ht="16.5" customHeight="1" x14ac:dyDescent="0.35"/>
    <row r="285" ht="16.5" customHeight="1" x14ac:dyDescent="0.35"/>
    <row r="286" ht="16.5" customHeight="1" x14ac:dyDescent="0.35"/>
    <row r="287" ht="16.5" customHeight="1" x14ac:dyDescent="0.35"/>
    <row r="288" ht="16.5" customHeight="1" x14ac:dyDescent="0.35"/>
    <row r="289" ht="16.5" customHeight="1" x14ac:dyDescent="0.35"/>
    <row r="290" ht="16.5" customHeight="1" x14ac:dyDescent="0.35"/>
    <row r="291" ht="16.5" customHeight="1" x14ac:dyDescent="0.35"/>
    <row r="292" ht="16.5" customHeight="1" x14ac:dyDescent="0.35"/>
    <row r="293" ht="16.5" customHeight="1" x14ac:dyDescent="0.35"/>
    <row r="294" ht="16.5" customHeight="1" x14ac:dyDescent="0.35"/>
    <row r="295" ht="16.5" customHeight="1" x14ac:dyDescent="0.35"/>
    <row r="296" ht="16.5" customHeight="1" x14ac:dyDescent="0.35"/>
    <row r="297" ht="16.5" customHeight="1" x14ac:dyDescent="0.35"/>
    <row r="298" ht="16.5" customHeight="1" x14ac:dyDescent="0.35"/>
    <row r="299" ht="16.5" customHeight="1" x14ac:dyDescent="0.35"/>
    <row r="300" ht="16.5" customHeight="1" x14ac:dyDescent="0.35"/>
    <row r="301" ht="16.5" customHeight="1" x14ac:dyDescent="0.35"/>
    <row r="302" ht="16.5" customHeight="1" x14ac:dyDescent="0.35"/>
    <row r="303" ht="16.5" customHeight="1" x14ac:dyDescent="0.35"/>
    <row r="304" ht="16.5" customHeight="1" x14ac:dyDescent="0.35"/>
    <row r="305" ht="16.5" customHeight="1" x14ac:dyDescent="0.35"/>
    <row r="306" ht="16.5" customHeight="1" x14ac:dyDescent="0.35"/>
    <row r="307" ht="16.5" customHeight="1" x14ac:dyDescent="0.35"/>
    <row r="308" ht="16.5" customHeight="1" x14ac:dyDescent="0.35"/>
    <row r="309" ht="16.5" customHeight="1" x14ac:dyDescent="0.35"/>
    <row r="310" ht="16.5" customHeight="1" x14ac:dyDescent="0.35"/>
    <row r="311" ht="16.5" customHeight="1" x14ac:dyDescent="0.35"/>
    <row r="312" ht="16.5" customHeight="1" x14ac:dyDescent="0.35"/>
    <row r="313" ht="16.5" customHeight="1" x14ac:dyDescent="0.35"/>
    <row r="314" ht="16.5" customHeight="1" x14ac:dyDescent="0.35"/>
    <row r="315" ht="16.5" customHeight="1" x14ac:dyDescent="0.35"/>
    <row r="316" ht="16.5" customHeight="1" x14ac:dyDescent="0.35"/>
    <row r="317" ht="16.5" customHeight="1" x14ac:dyDescent="0.35"/>
    <row r="318" ht="16.5" customHeight="1" x14ac:dyDescent="0.35"/>
    <row r="319" ht="16.5" customHeight="1" x14ac:dyDescent="0.35"/>
    <row r="320" ht="16.5" customHeight="1" x14ac:dyDescent="0.35"/>
    <row r="321" ht="16.5" customHeight="1" x14ac:dyDescent="0.35"/>
    <row r="322" ht="16.5" customHeight="1" x14ac:dyDescent="0.35"/>
    <row r="323" ht="16.5" customHeight="1" x14ac:dyDescent="0.35"/>
    <row r="324" ht="16.5" customHeight="1" x14ac:dyDescent="0.35"/>
    <row r="325" ht="16.5" customHeight="1" x14ac:dyDescent="0.35"/>
    <row r="326" ht="16.5" customHeight="1" x14ac:dyDescent="0.35"/>
    <row r="327" ht="16.5" customHeight="1" x14ac:dyDescent="0.35"/>
    <row r="328" ht="16.5" customHeight="1" x14ac:dyDescent="0.35"/>
    <row r="329" ht="16.5" customHeight="1" x14ac:dyDescent="0.35"/>
    <row r="330" ht="16.5" customHeight="1" x14ac:dyDescent="0.35"/>
    <row r="331" ht="16.5" customHeight="1" x14ac:dyDescent="0.35"/>
    <row r="332" ht="16.5" customHeight="1" x14ac:dyDescent="0.35"/>
    <row r="333" ht="16.5" customHeight="1" x14ac:dyDescent="0.35"/>
    <row r="334" ht="16.5" customHeight="1" x14ac:dyDescent="0.35"/>
    <row r="335" ht="16.5" customHeight="1" x14ac:dyDescent="0.35"/>
    <row r="336" ht="16.5" customHeight="1" x14ac:dyDescent="0.35"/>
    <row r="337" ht="16.5" customHeight="1" x14ac:dyDescent="0.35"/>
    <row r="338" ht="16.5" customHeight="1" x14ac:dyDescent="0.35"/>
    <row r="339" ht="16.5" customHeight="1" x14ac:dyDescent="0.35"/>
    <row r="340" ht="16.5" customHeight="1" x14ac:dyDescent="0.35"/>
    <row r="341" ht="16.5" customHeight="1" x14ac:dyDescent="0.35"/>
    <row r="342" ht="16.5" customHeight="1" x14ac:dyDescent="0.35"/>
    <row r="343" ht="16.5" customHeight="1" x14ac:dyDescent="0.35"/>
    <row r="344" ht="16.5" customHeight="1" x14ac:dyDescent="0.35"/>
    <row r="345" ht="16.5" customHeight="1" x14ac:dyDescent="0.35"/>
    <row r="346" ht="16.5" customHeight="1" x14ac:dyDescent="0.35"/>
    <row r="347" ht="16.5" customHeight="1" x14ac:dyDescent="0.35"/>
    <row r="348" ht="16.5" customHeight="1" x14ac:dyDescent="0.35"/>
    <row r="349" ht="16.5" customHeight="1" x14ac:dyDescent="0.35"/>
    <row r="350" ht="16.5" customHeight="1" x14ac:dyDescent="0.35"/>
    <row r="351" ht="16.5" customHeight="1" x14ac:dyDescent="0.35"/>
    <row r="352" ht="16.5" customHeight="1" x14ac:dyDescent="0.35"/>
    <row r="353" ht="16.5" customHeight="1" x14ac:dyDescent="0.35"/>
    <row r="354" ht="16.5" customHeight="1" x14ac:dyDescent="0.35"/>
    <row r="355" ht="16.5" customHeight="1" x14ac:dyDescent="0.35"/>
    <row r="356" ht="16.5" customHeight="1" x14ac:dyDescent="0.35"/>
    <row r="357" ht="16.5" customHeight="1" x14ac:dyDescent="0.35"/>
    <row r="358" ht="16.5" customHeight="1" x14ac:dyDescent="0.35"/>
    <row r="359" ht="16.5" customHeight="1" x14ac:dyDescent="0.35"/>
    <row r="360" ht="16.5" customHeight="1" x14ac:dyDescent="0.35"/>
    <row r="361" ht="16.5" customHeight="1" x14ac:dyDescent="0.35"/>
    <row r="362" ht="16.5" customHeight="1" x14ac:dyDescent="0.35"/>
    <row r="363" ht="16.5" customHeight="1" x14ac:dyDescent="0.35"/>
    <row r="364" ht="16.5" customHeight="1" x14ac:dyDescent="0.35"/>
    <row r="365" ht="16.5" customHeight="1" x14ac:dyDescent="0.35"/>
    <row r="366" ht="16.5" customHeight="1" x14ac:dyDescent="0.35"/>
    <row r="367" ht="16.5" customHeight="1" x14ac:dyDescent="0.35"/>
    <row r="368" ht="16.5" customHeight="1" x14ac:dyDescent="0.35"/>
    <row r="369" ht="16.5" customHeight="1" x14ac:dyDescent="0.35"/>
    <row r="370" ht="16.5" customHeight="1" x14ac:dyDescent="0.35"/>
    <row r="371" ht="16.5" customHeight="1" x14ac:dyDescent="0.35"/>
    <row r="372" ht="16.5" customHeight="1" x14ac:dyDescent="0.35"/>
    <row r="373" ht="16.5" customHeight="1" x14ac:dyDescent="0.35"/>
    <row r="374" ht="16.5" customHeight="1" x14ac:dyDescent="0.35"/>
    <row r="375" ht="16.5" customHeight="1" x14ac:dyDescent="0.35"/>
    <row r="376" ht="16.5" customHeight="1" x14ac:dyDescent="0.35"/>
    <row r="377" ht="16.5" customHeight="1" x14ac:dyDescent="0.35"/>
    <row r="378" ht="16.5" customHeight="1" x14ac:dyDescent="0.35"/>
    <row r="379" ht="16.5" customHeight="1" x14ac:dyDescent="0.35"/>
    <row r="380" ht="16.5" customHeight="1" x14ac:dyDescent="0.35"/>
    <row r="381" ht="16.5" customHeight="1" x14ac:dyDescent="0.35"/>
    <row r="382" ht="16.5" customHeight="1" x14ac:dyDescent="0.35"/>
    <row r="383" ht="16.5" customHeight="1" x14ac:dyDescent="0.35"/>
    <row r="384" ht="16.5" customHeight="1" x14ac:dyDescent="0.35"/>
    <row r="385" ht="16.5" customHeight="1" x14ac:dyDescent="0.35"/>
    <row r="386" ht="16.5" customHeight="1" x14ac:dyDescent="0.35"/>
    <row r="387" ht="16.5" customHeight="1" x14ac:dyDescent="0.35"/>
    <row r="388" ht="16.5" customHeight="1" x14ac:dyDescent="0.35"/>
    <row r="389" ht="16.5" customHeight="1" x14ac:dyDescent="0.35"/>
    <row r="390" ht="16.5" customHeight="1" x14ac:dyDescent="0.35"/>
    <row r="391" ht="16.5" customHeight="1" x14ac:dyDescent="0.35"/>
    <row r="392" ht="16.5" customHeight="1" x14ac:dyDescent="0.35"/>
    <row r="393" ht="16.5" customHeight="1" x14ac:dyDescent="0.35"/>
    <row r="394" ht="16.5" customHeight="1" x14ac:dyDescent="0.35"/>
    <row r="395" ht="16.5" customHeight="1" x14ac:dyDescent="0.35"/>
    <row r="396" ht="16.5" customHeight="1" x14ac:dyDescent="0.35"/>
    <row r="397" ht="16.5" customHeight="1" x14ac:dyDescent="0.35"/>
    <row r="398" ht="16.5" customHeight="1" x14ac:dyDescent="0.35"/>
    <row r="399" ht="16.5" customHeight="1" x14ac:dyDescent="0.35"/>
    <row r="400" ht="16.5" customHeight="1" x14ac:dyDescent="0.35"/>
    <row r="401" ht="16.5" customHeight="1" x14ac:dyDescent="0.35"/>
    <row r="402" ht="16.5" customHeight="1" x14ac:dyDescent="0.35"/>
    <row r="403" ht="16.5" customHeight="1" x14ac:dyDescent="0.35"/>
    <row r="404" ht="16.5" customHeight="1" x14ac:dyDescent="0.35"/>
    <row r="405" ht="16.5" customHeight="1" x14ac:dyDescent="0.35"/>
    <row r="406" ht="16.5" customHeight="1" x14ac:dyDescent="0.35"/>
    <row r="407" ht="16.5" customHeight="1" x14ac:dyDescent="0.35"/>
    <row r="408" ht="16.5" customHeight="1" x14ac:dyDescent="0.35"/>
    <row r="409" ht="16.5" customHeight="1" x14ac:dyDescent="0.35"/>
    <row r="410" ht="16.5" customHeight="1" x14ac:dyDescent="0.35"/>
    <row r="411" ht="16.5" customHeight="1" x14ac:dyDescent="0.35"/>
    <row r="412" ht="16.5" customHeight="1" x14ac:dyDescent="0.35"/>
    <row r="413" ht="16.5" customHeight="1" x14ac:dyDescent="0.35"/>
    <row r="414" ht="16.5" customHeight="1" x14ac:dyDescent="0.35"/>
    <row r="415" ht="16.5" customHeight="1" x14ac:dyDescent="0.35"/>
    <row r="416" ht="16.5" customHeight="1" x14ac:dyDescent="0.35"/>
    <row r="417" ht="16.5" customHeight="1" x14ac:dyDescent="0.35"/>
    <row r="418" ht="16.5" customHeight="1" x14ac:dyDescent="0.35"/>
    <row r="419" ht="16.5" customHeight="1" x14ac:dyDescent="0.35"/>
    <row r="420" ht="16.5" customHeight="1" x14ac:dyDescent="0.35"/>
    <row r="421" ht="16.5" customHeight="1" x14ac:dyDescent="0.35"/>
    <row r="422" ht="16.5" customHeight="1" x14ac:dyDescent="0.35"/>
    <row r="423" ht="16.5" customHeight="1" x14ac:dyDescent="0.35"/>
    <row r="424" ht="16.5" customHeight="1" x14ac:dyDescent="0.35"/>
    <row r="425" ht="16.5" customHeight="1" x14ac:dyDescent="0.35"/>
    <row r="426" ht="16.5" customHeight="1" x14ac:dyDescent="0.35"/>
    <row r="427" ht="16.5" customHeight="1" x14ac:dyDescent="0.35"/>
    <row r="428" ht="16.5" customHeight="1" x14ac:dyDescent="0.35"/>
    <row r="429" ht="16.5" customHeight="1" x14ac:dyDescent="0.35"/>
    <row r="430" ht="16.5" customHeight="1" x14ac:dyDescent="0.35"/>
    <row r="431" ht="16.5" customHeight="1" x14ac:dyDescent="0.35"/>
    <row r="432" ht="16.5" customHeight="1" x14ac:dyDescent="0.35"/>
    <row r="433" ht="16.5" customHeight="1" x14ac:dyDescent="0.35"/>
    <row r="434" ht="16.5" customHeight="1" x14ac:dyDescent="0.35"/>
    <row r="435" ht="16.5" customHeight="1" x14ac:dyDescent="0.35"/>
    <row r="436" ht="16.5" customHeight="1" x14ac:dyDescent="0.35"/>
    <row r="437" ht="16.5" customHeight="1" x14ac:dyDescent="0.35"/>
    <row r="438" ht="16.5" customHeight="1" x14ac:dyDescent="0.35"/>
    <row r="439" ht="16.5" customHeight="1" x14ac:dyDescent="0.35"/>
    <row r="440" ht="16.5" customHeight="1" x14ac:dyDescent="0.35"/>
    <row r="441" ht="16.5" customHeight="1" x14ac:dyDescent="0.35"/>
    <row r="442" ht="16.5" customHeight="1" x14ac:dyDescent="0.35"/>
    <row r="443" ht="16.5" customHeight="1" x14ac:dyDescent="0.35"/>
    <row r="444" ht="16.5" customHeight="1" x14ac:dyDescent="0.35"/>
    <row r="445" ht="16.5" customHeight="1" x14ac:dyDescent="0.35"/>
    <row r="446" ht="16.5" customHeight="1" x14ac:dyDescent="0.35"/>
    <row r="447" ht="16.5" customHeight="1" x14ac:dyDescent="0.35"/>
    <row r="448" ht="16.5" customHeight="1" x14ac:dyDescent="0.35"/>
    <row r="449" ht="16.5" customHeight="1" x14ac:dyDescent="0.35"/>
    <row r="450" ht="16.5" customHeight="1" x14ac:dyDescent="0.35"/>
    <row r="451" ht="16.5" customHeight="1" x14ac:dyDescent="0.35"/>
    <row r="452" ht="16.5" customHeight="1" x14ac:dyDescent="0.35"/>
    <row r="453" ht="16.5" customHeight="1" x14ac:dyDescent="0.35"/>
    <row r="454" ht="16.5" customHeight="1" x14ac:dyDescent="0.35"/>
    <row r="455" ht="16.5" customHeight="1" x14ac:dyDescent="0.35"/>
    <row r="456" ht="16.5" customHeight="1" x14ac:dyDescent="0.35"/>
    <row r="457" ht="16.5" customHeight="1" x14ac:dyDescent="0.35"/>
    <row r="458" ht="16.5" customHeight="1" x14ac:dyDescent="0.35"/>
    <row r="459" ht="16.5" customHeight="1" x14ac:dyDescent="0.35"/>
    <row r="460" ht="16.5" customHeight="1" x14ac:dyDescent="0.35"/>
    <row r="461" ht="16.5" customHeight="1" x14ac:dyDescent="0.35"/>
    <row r="462" ht="16.5" customHeight="1" x14ac:dyDescent="0.35"/>
    <row r="463" ht="16.5" customHeight="1" x14ac:dyDescent="0.35"/>
    <row r="464" ht="16.5" customHeight="1" x14ac:dyDescent="0.35"/>
    <row r="465" ht="16.5" customHeight="1" x14ac:dyDescent="0.35"/>
    <row r="466" ht="16.5" customHeight="1" x14ac:dyDescent="0.35"/>
    <row r="467" ht="16.5" customHeight="1" x14ac:dyDescent="0.35"/>
    <row r="468" ht="16.5" customHeight="1" x14ac:dyDescent="0.35"/>
    <row r="469" ht="16.5" customHeight="1" x14ac:dyDescent="0.35"/>
    <row r="470" ht="16.5" customHeight="1" x14ac:dyDescent="0.35"/>
    <row r="471" ht="16.5" customHeight="1" x14ac:dyDescent="0.35"/>
    <row r="472" ht="16.5" customHeight="1" x14ac:dyDescent="0.35"/>
    <row r="473" ht="16.5" customHeight="1" x14ac:dyDescent="0.35"/>
    <row r="474" ht="16.5" customHeight="1" x14ac:dyDescent="0.35"/>
    <row r="475" ht="16.5" customHeight="1" x14ac:dyDescent="0.35"/>
    <row r="476" ht="16.5" customHeight="1" x14ac:dyDescent="0.35"/>
    <row r="477" ht="16.5" customHeight="1" x14ac:dyDescent="0.35"/>
    <row r="478" ht="16.5" customHeight="1" x14ac:dyDescent="0.35"/>
    <row r="479" ht="16.5" customHeight="1" x14ac:dyDescent="0.35"/>
    <row r="480" ht="16.5" customHeight="1" x14ac:dyDescent="0.35"/>
    <row r="481" ht="16.5" customHeight="1" x14ac:dyDescent="0.35"/>
    <row r="482" ht="16.5" customHeight="1" x14ac:dyDescent="0.35"/>
    <row r="483" ht="16.5" customHeight="1" x14ac:dyDescent="0.35"/>
    <row r="484" ht="16.5" customHeight="1" x14ac:dyDescent="0.35"/>
    <row r="485" ht="16.5" customHeight="1" x14ac:dyDescent="0.35"/>
    <row r="486" ht="16.5" customHeight="1" x14ac:dyDescent="0.35"/>
    <row r="487" ht="16.5" customHeight="1" x14ac:dyDescent="0.35"/>
    <row r="488" ht="16.5" customHeight="1" x14ac:dyDescent="0.35"/>
    <row r="489" ht="16.5" customHeight="1" x14ac:dyDescent="0.35"/>
    <row r="490" ht="16.5" customHeight="1" x14ac:dyDescent="0.35"/>
    <row r="491" ht="16.5" customHeight="1" x14ac:dyDescent="0.35"/>
    <row r="492" ht="16.5" customHeight="1" x14ac:dyDescent="0.35"/>
    <row r="493" ht="16.5" customHeight="1" x14ac:dyDescent="0.35"/>
    <row r="494" ht="16.5" customHeight="1" x14ac:dyDescent="0.35"/>
    <row r="495" ht="16.5" customHeight="1" x14ac:dyDescent="0.35"/>
    <row r="496" ht="16.5" customHeight="1" x14ac:dyDescent="0.35"/>
    <row r="497" ht="16.5" customHeight="1" x14ac:dyDescent="0.35"/>
    <row r="498" ht="16.5" customHeight="1" x14ac:dyDescent="0.35"/>
    <row r="499" ht="16.5" customHeight="1" x14ac:dyDescent="0.35"/>
    <row r="500" ht="16.5" customHeight="1" x14ac:dyDescent="0.35"/>
    <row r="501" ht="16.5" customHeight="1" x14ac:dyDescent="0.35"/>
    <row r="502" ht="16.5" customHeight="1" x14ac:dyDescent="0.35"/>
    <row r="503" ht="16.5" customHeight="1" x14ac:dyDescent="0.35"/>
    <row r="504" ht="16.5" customHeight="1" x14ac:dyDescent="0.35"/>
    <row r="505" ht="16.5" customHeight="1" x14ac:dyDescent="0.35"/>
    <row r="506" ht="16.5" customHeight="1" x14ac:dyDescent="0.35"/>
    <row r="507" ht="16.5" customHeight="1" x14ac:dyDescent="0.35"/>
    <row r="508" ht="16.5" customHeight="1" x14ac:dyDescent="0.35"/>
    <row r="509" ht="16.5" customHeight="1" x14ac:dyDescent="0.35"/>
    <row r="510" ht="16.5" customHeight="1" x14ac:dyDescent="0.35"/>
    <row r="511" ht="16.5" customHeight="1" x14ac:dyDescent="0.35"/>
    <row r="512" ht="16.5" customHeight="1" x14ac:dyDescent="0.35"/>
    <row r="513" ht="16.5" customHeight="1" x14ac:dyDescent="0.35"/>
    <row r="514" ht="16.5" customHeight="1" x14ac:dyDescent="0.35"/>
    <row r="515" ht="16.5" customHeight="1" x14ac:dyDescent="0.35"/>
    <row r="516" ht="16.5" customHeight="1" x14ac:dyDescent="0.35"/>
    <row r="517" ht="16.5" customHeight="1" x14ac:dyDescent="0.35"/>
    <row r="518" ht="16.5" customHeight="1" x14ac:dyDescent="0.35"/>
    <row r="519" ht="16.5" customHeight="1" x14ac:dyDescent="0.35"/>
    <row r="520" ht="16.5" customHeight="1" x14ac:dyDescent="0.35"/>
    <row r="521" ht="16.5" customHeight="1" x14ac:dyDescent="0.35"/>
    <row r="522" ht="16.5" customHeight="1" x14ac:dyDescent="0.35"/>
    <row r="523" ht="16.5" customHeight="1" x14ac:dyDescent="0.35"/>
    <row r="524" ht="16.5" customHeight="1" x14ac:dyDescent="0.35"/>
    <row r="525" ht="16.5" customHeight="1" x14ac:dyDescent="0.35"/>
    <row r="526" ht="16.5" customHeight="1" x14ac:dyDescent="0.35"/>
    <row r="527" ht="16.5" customHeight="1" x14ac:dyDescent="0.35"/>
    <row r="528" ht="16.5" customHeight="1" x14ac:dyDescent="0.35"/>
    <row r="529" ht="16.5" customHeight="1" x14ac:dyDescent="0.35"/>
    <row r="530" ht="16.5" customHeight="1" x14ac:dyDescent="0.35"/>
    <row r="531" ht="16.5" customHeight="1" x14ac:dyDescent="0.35"/>
    <row r="532" ht="16.5" customHeight="1" x14ac:dyDescent="0.35"/>
    <row r="533" ht="16.5" customHeight="1" x14ac:dyDescent="0.35"/>
    <row r="534" ht="16.5" customHeight="1" x14ac:dyDescent="0.35"/>
    <row r="535" ht="16.5" customHeight="1" x14ac:dyDescent="0.35"/>
    <row r="536" ht="16.5" customHeight="1" x14ac:dyDescent="0.35"/>
    <row r="537" ht="16.5" customHeight="1" x14ac:dyDescent="0.35"/>
    <row r="538" ht="16.5" customHeight="1" x14ac:dyDescent="0.35"/>
    <row r="539" ht="16.5" customHeight="1" x14ac:dyDescent="0.35"/>
    <row r="540" ht="16.5" customHeight="1" x14ac:dyDescent="0.35"/>
    <row r="541" ht="16.5" customHeight="1" x14ac:dyDescent="0.35"/>
    <row r="542" ht="16.5" customHeight="1" x14ac:dyDescent="0.35"/>
    <row r="543" ht="16.5" customHeight="1" x14ac:dyDescent="0.35"/>
    <row r="544" ht="16.5" customHeight="1" x14ac:dyDescent="0.35"/>
    <row r="545" ht="16.5" customHeight="1" x14ac:dyDescent="0.35"/>
    <row r="546" ht="16.5" customHeight="1" x14ac:dyDescent="0.35"/>
    <row r="547" ht="16.5" customHeight="1" x14ac:dyDescent="0.35"/>
    <row r="548" ht="16.5" customHeight="1" x14ac:dyDescent="0.35"/>
    <row r="549" ht="16.5" customHeight="1" x14ac:dyDescent="0.35"/>
    <row r="550" ht="16.5" customHeight="1" x14ac:dyDescent="0.35"/>
    <row r="551" ht="16.5" customHeight="1" x14ac:dyDescent="0.35"/>
    <row r="552" ht="16.5" customHeight="1" x14ac:dyDescent="0.35"/>
    <row r="553" ht="16.5" customHeight="1" x14ac:dyDescent="0.35"/>
    <row r="554" ht="16.5" customHeight="1" x14ac:dyDescent="0.35"/>
    <row r="555" ht="16.5" customHeight="1" x14ac:dyDescent="0.35"/>
    <row r="556" ht="16.5" customHeight="1" x14ac:dyDescent="0.35"/>
    <row r="557" ht="16.5" customHeight="1" x14ac:dyDescent="0.35"/>
    <row r="558" ht="16.5" customHeight="1" x14ac:dyDescent="0.35"/>
    <row r="559" ht="16.5" customHeight="1" x14ac:dyDescent="0.35"/>
    <row r="560" ht="16.5" customHeight="1" x14ac:dyDescent="0.35"/>
    <row r="561" ht="16.5" customHeight="1" x14ac:dyDescent="0.35"/>
    <row r="562" ht="16.5" customHeight="1" x14ac:dyDescent="0.35"/>
    <row r="563" ht="16.5" customHeight="1" x14ac:dyDescent="0.35"/>
    <row r="564" ht="16.5" customHeight="1" x14ac:dyDescent="0.35"/>
    <row r="565" ht="16.5" customHeight="1" x14ac:dyDescent="0.35"/>
    <row r="566" ht="16.5" customHeight="1" x14ac:dyDescent="0.35"/>
    <row r="567" ht="16.5" customHeight="1" x14ac:dyDescent="0.35"/>
    <row r="568" ht="16.5" customHeight="1" x14ac:dyDescent="0.35"/>
    <row r="569" ht="16.5" customHeight="1" x14ac:dyDescent="0.35"/>
    <row r="570" ht="16.5" customHeight="1" x14ac:dyDescent="0.35"/>
    <row r="571" ht="16.5" customHeight="1" x14ac:dyDescent="0.35"/>
    <row r="572" ht="16.5" customHeight="1" x14ac:dyDescent="0.35"/>
    <row r="573" ht="16.5" customHeight="1" x14ac:dyDescent="0.35"/>
    <row r="574" ht="16.5" customHeight="1" x14ac:dyDescent="0.35"/>
    <row r="575" ht="16.5" customHeight="1" x14ac:dyDescent="0.35"/>
    <row r="576" ht="16.5" customHeight="1" x14ac:dyDescent="0.35"/>
    <row r="577" ht="16.5" customHeight="1" x14ac:dyDescent="0.35"/>
    <row r="578" ht="16.5" customHeight="1" x14ac:dyDescent="0.35"/>
    <row r="579" ht="16.5" customHeight="1" x14ac:dyDescent="0.35"/>
    <row r="580" ht="16.5" customHeight="1" x14ac:dyDescent="0.35"/>
    <row r="581" ht="16.5" customHeight="1" x14ac:dyDescent="0.35"/>
    <row r="582" ht="16.5" customHeight="1" x14ac:dyDescent="0.35"/>
    <row r="583" ht="16.5" customHeight="1" x14ac:dyDescent="0.35"/>
    <row r="584" ht="16.5" customHeight="1" x14ac:dyDescent="0.35"/>
    <row r="585" ht="16.5" customHeight="1" x14ac:dyDescent="0.35"/>
    <row r="586" ht="16.5" customHeight="1" x14ac:dyDescent="0.35"/>
    <row r="587" ht="16.5" customHeight="1" x14ac:dyDescent="0.35"/>
    <row r="588" ht="16.5" customHeight="1" x14ac:dyDescent="0.35"/>
    <row r="589" ht="16.5" customHeight="1" x14ac:dyDescent="0.35"/>
    <row r="590" ht="16.5" customHeight="1" x14ac:dyDescent="0.35"/>
    <row r="591" ht="16.5" customHeight="1" x14ac:dyDescent="0.35"/>
    <row r="592" ht="16.5" customHeight="1" x14ac:dyDescent="0.35"/>
    <row r="593" ht="16.5" customHeight="1" x14ac:dyDescent="0.35"/>
    <row r="594" ht="16.5" customHeight="1" x14ac:dyDescent="0.35"/>
    <row r="595" ht="16.5" customHeight="1" x14ac:dyDescent="0.35"/>
    <row r="596" ht="16.5" customHeight="1" x14ac:dyDescent="0.35"/>
    <row r="597" ht="16.5" customHeight="1" x14ac:dyDescent="0.35"/>
    <row r="598" ht="16.5" customHeight="1" x14ac:dyDescent="0.35"/>
    <row r="599" ht="16.5" customHeight="1" x14ac:dyDescent="0.35"/>
    <row r="600" ht="16.5" customHeight="1" x14ac:dyDescent="0.35"/>
    <row r="601" ht="16.5" customHeight="1" x14ac:dyDescent="0.35"/>
    <row r="602" ht="16.5" customHeight="1" x14ac:dyDescent="0.35"/>
    <row r="603" ht="16.5" customHeight="1" x14ac:dyDescent="0.35"/>
    <row r="604" ht="16.5" customHeight="1" x14ac:dyDescent="0.35"/>
    <row r="605" ht="16.5" customHeight="1" x14ac:dyDescent="0.35"/>
    <row r="606" ht="16.5" customHeight="1" x14ac:dyDescent="0.35"/>
    <row r="607" ht="16.5" customHeight="1" x14ac:dyDescent="0.35"/>
    <row r="608" ht="16.5" customHeight="1" x14ac:dyDescent="0.35"/>
    <row r="609" ht="16.5" customHeight="1" x14ac:dyDescent="0.35"/>
    <row r="610" ht="16.5" customHeight="1" x14ac:dyDescent="0.35"/>
    <row r="611" ht="16.5" customHeight="1" x14ac:dyDescent="0.35"/>
    <row r="612" ht="16.5" customHeight="1" x14ac:dyDescent="0.35"/>
    <row r="613" ht="16.5" customHeight="1" x14ac:dyDescent="0.35"/>
    <row r="614" ht="16.5" customHeight="1" x14ac:dyDescent="0.35"/>
    <row r="615" ht="16.5" customHeight="1" x14ac:dyDescent="0.35"/>
    <row r="616" ht="16.5" customHeight="1" x14ac:dyDescent="0.35"/>
    <row r="617" ht="16.5" customHeight="1" x14ac:dyDescent="0.35"/>
    <row r="618" ht="16.5" customHeight="1" x14ac:dyDescent="0.35"/>
    <row r="619" ht="16.5" customHeight="1" x14ac:dyDescent="0.35"/>
    <row r="620" ht="16.5" customHeight="1" x14ac:dyDescent="0.35"/>
    <row r="621" ht="16.5" customHeight="1" x14ac:dyDescent="0.35"/>
    <row r="622" ht="16.5" customHeight="1" x14ac:dyDescent="0.35"/>
    <row r="623" ht="16.5" customHeight="1" x14ac:dyDescent="0.35"/>
    <row r="624" ht="16.5" customHeight="1" x14ac:dyDescent="0.35"/>
    <row r="625" ht="16.5" customHeight="1" x14ac:dyDescent="0.35"/>
    <row r="626" ht="16.5" customHeight="1" x14ac:dyDescent="0.35"/>
    <row r="627" ht="16.5" customHeight="1" x14ac:dyDescent="0.35"/>
    <row r="628" ht="16.5" customHeight="1" x14ac:dyDescent="0.35"/>
    <row r="629" ht="16.5" customHeight="1" x14ac:dyDescent="0.35"/>
    <row r="630" ht="16.5" customHeight="1" x14ac:dyDescent="0.35"/>
    <row r="631" ht="16.5" customHeight="1" x14ac:dyDescent="0.35"/>
    <row r="632" ht="16.5" customHeight="1" x14ac:dyDescent="0.35"/>
    <row r="633" ht="16.5" customHeight="1" x14ac:dyDescent="0.35"/>
    <row r="634" ht="16.5" customHeight="1" x14ac:dyDescent="0.35"/>
    <row r="635" ht="16.5" customHeight="1" x14ac:dyDescent="0.35"/>
    <row r="636" ht="16.5" customHeight="1" x14ac:dyDescent="0.35"/>
    <row r="637" ht="16.5" customHeight="1" x14ac:dyDescent="0.35"/>
    <row r="638" ht="16.5" customHeight="1" x14ac:dyDescent="0.35"/>
    <row r="639" ht="16.5" customHeight="1" x14ac:dyDescent="0.35"/>
    <row r="640" ht="16.5" customHeight="1" x14ac:dyDescent="0.35"/>
    <row r="641" ht="16.5" customHeight="1" x14ac:dyDescent="0.35"/>
    <row r="642" ht="16.5" customHeight="1" x14ac:dyDescent="0.35"/>
    <row r="643" ht="16.5" customHeight="1" x14ac:dyDescent="0.35"/>
    <row r="644" ht="16.5" customHeight="1" x14ac:dyDescent="0.35"/>
    <row r="645" ht="16.5" customHeight="1" x14ac:dyDescent="0.35"/>
    <row r="646" ht="16.5" customHeight="1" x14ac:dyDescent="0.35"/>
    <row r="647" ht="16.5" customHeight="1" x14ac:dyDescent="0.35"/>
    <row r="648" ht="16.5" customHeight="1" x14ac:dyDescent="0.35"/>
    <row r="649" ht="16.5" customHeight="1" x14ac:dyDescent="0.35"/>
    <row r="650" ht="16.5" customHeight="1" x14ac:dyDescent="0.35"/>
    <row r="651" ht="16.5" customHeight="1" x14ac:dyDescent="0.35"/>
    <row r="652" ht="16.5" customHeight="1" x14ac:dyDescent="0.35"/>
    <row r="653" ht="16.5" customHeight="1" x14ac:dyDescent="0.35"/>
    <row r="654" ht="16.5" customHeight="1" x14ac:dyDescent="0.35"/>
    <row r="655" ht="16.5" customHeight="1" x14ac:dyDescent="0.35"/>
    <row r="656" ht="16.5" customHeight="1" x14ac:dyDescent="0.35"/>
    <row r="657" ht="16.5" customHeight="1" x14ac:dyDescent="0.35"/>
    <row r="658" ht="16.5" customHeight="1" x14ac:dyDescent="0.35"/>
    <row r="659" ht="16.5" customHeight="1" x14ac:dyDescent="0.35"/>
    <row r="660" ht="16.5" customHeight="1" x14ac:dyDescent="0.35"/>
    <row r="661" ht="16.5" customHeight="1" x14ac:dyDescent="0.35"/>
    <row r="662" ht="16.5" customHeight="1" x14ac:dyDescent="0.35"/>
    <row r="663" ht="16.5" customHeight="1" x14ac:dyDescent="0.35"/>
    <row r="664" ht="16.5" customHeight="1" x14ac:dyDescent="0.35"/>
    <row r="665" ht="16.5" customHeight="1" x14ac:dyDescent="0.35"/>
    <row r="666" ht="16.5" customHeight="1" x14ac:dyDescent="0.35"/>
    <row r="667" ht="16.5" customHeight="1" x14ac:dyDescent="0.35"/>
    <row r="668" ht="16.5" customHeight="1" x14ac:dyDescent="0.35"/>
    <row r="669" ht="16.5" customHeight="1" x14ac:dyDescent="0.35"/>
    <row r="670" ht="16.5" customHeight="1" x14ac:dyDescent="0.35"/>
    <row r="671" ht="16.5" customHeight="1" x14ac:dyDescent="0.35"/>
    <row r="672" ht="16.5" customHeight="1" x14ac:dyDescent="0.35"/>
    <row r="673" ht="16.5" customHeight="1" x14ac:dyDescent="0.35"/>
    <row r="674" ht="16.5" customHeight="1" x14ac:dyDescent="0.35"/>
    <row r="675" ht="16.5" customHeight="1" x14ac:dyDescent="0.35"/>
    <row r="676" ht="16.5" customHeight="1" x14ac:dyDescent="0.35"/>
    <row r="677" ht="16.5" customHeight="1" x14ac:dyDescent="0.35"/>
    <row r="678" ht="16.5" customHeight="1" x14ac:dyDescent="0.35"/>
    <row r="679" ht="16.5" customHeight="1" x14ac:dyDescent="0.35"/>
    <row r="680" ht="16.5" customHeight="1" x14ac:dyDescent="0.35"/>
    <row r="681" ht="16.5" customHeight="1" x14ac:dyDescent="0.35"/>
    <row r="682" ht="16.5" customHeight="1" x14ac:dyDescent="0.35"/>
    <row r="683" ht="16.5" customHeight="1" x14ac:dyDescent="0.35"/>
    <row r="684" ht="16.5" customHeight="1" x14ac:dyDescent="0.35"/>
    <row r="685" ht="16.5" customHeight="1" x14ac:dyDescent="0.35"/>
    <row r="686" ht="16.5" customHeight="1" x14ac:dyDescent="0.35"/>
    <row r="687" ht="16.5" customHeight="1" x14ac:dyDescent="0.35"/>
    <row r="688" ht="16.5" customHeight="1" x14ac:dyDescent="0.35"/>
    <row r="689" ht="16.5" customHeight="1" x14ac:dyDescent="0.35"/>
    <row r="690" ht="16.5" customHeight="1" x14ac:dyDescent="0.35"/>
    <row r="691" ht="16.5" customHeight="1" x14ac:dyDescent="0.35"/>
    <row r="692" ht="16.5" customHeight="1" x14ac:dyDescent="0.35"/>
    <row r="693" ht="16.5" customHeight="1" x14ac:dyDescent="0.35"/>
    <row r="694" ht="16.5" customHeight="1" x14ac:dyDescent="0.35"/>
    <row r="695" ht="16.5" customHeight="1" x14ac:dyDescent="0.35"/>
    <row r="696" ht="16.5" customHeight="1" x14ac:dyDescent="0.35"/>
    <row r="697" ht="16.5" customHeight="1" x14ac:dyDescent="0.35"/>
    <row r="698" ht="16.5" customHeight="1" x14ac:dyDescent="0.35"/>
    <row r="699" ht="16.5" customHeight="1" x14ac:dyDescent="0.35"/>
    <row r="700" ht="16.5" customHeight="1" x14ac:dyDescent="0.35"/>
    <row r="701" ht="16.5" customHeight="1" x14ac:dyDescent="0.35"/>
    <row r="702" ht="16.5" customHeight="1" x14ac:dyDescent="0.35"/>
    <row r="703" ht="16.5" customHeight="1" x14ac:dyDescent="0.35"/>
    <row r="704" ht="16.5" customHeight="1" x14ac:dyDescent="0.35"/>
    <row r="705" ht="16.5" customHeight="1" x14ac:dyDescent="0.35"/>
    <row r="706" ht="16.5" customHeight="1" x14ac:dyDescent="0.35"/>
    <row r="707" ht="16.5" customHeight="1" x14ac:dyDescent="0.35"/>
    <row r="708" ht="16.5" customHeight="1" x14ac:dyDescent="0.35"/>
    <row r="709" ht="16.5" customHeight="1" x14ac:dyDescent="0.35"/>
    <row r="710" ht="16.5" customHeight="1" x14ac:dyDescent="0.35"/>
    <row r="711" ht="16.5" customHeight="1" x14ac:dyDescent="0.35"/>
    <row r="712" ht="16.5" customHeight="1" x14ac:dyDescent="0.35"/>
    <row r="713" ht="16.5" customHeight="1" x14ac:dyDescent="0.35"/>
    <row r="714" ht="16.5" customHeight="1" x14ac:dyDescent="0.35"/>
    <row r="715" ht="16.5" customHeight="1" x14ac:dyDescent="0.35"/>
    <row r="716" ht="16.5" customHeight="1" x14ac:dyDescent="0.35"/>
    <row r="717" ht="16.5" customHeight="1" x14ac:dyDescent="0.35"/>
    <row r="718" ht="16.5" customHeight="1" x14ac:dyDescent="0.35"/>
    <row r="719" ht="16.5" customHeight="1" x14ac:dyDescent="0.35"/>
    <row r="720" ht="16.5" customHeight="1" x14ac:dyDescent="0.35"/>
    <row r="721" ht="16.5" customHeight="1" x14ac:dyDescent="0.35"/>
    <row r="722" ht="16.5" customHeight="1" x14ac:dyDescent="0.35"/>
    <row r="723" ht="16.5" customHeight="1" x14ac:dyDescent="0.35"/>
    <row r="724" ht="16.5" customHeight="1" x14ac:dyDescent="0.35"/>
    <row r="725" ht="16.5" customHeight="1" x14ac:dyDescent="0.35"/>
    <row r="726" ht="16.5" customHeight="1" x14ac:dyDescent="0.35"/>
    <row r="727" ht="16.5" customHeight="1" x14ac:dyDescent="0.35"/>
    <row r="728" ht="16.5" customHeight="1" x14ac:dyDescent="0.35"/>
    <row r="729" ht="16.5" customHeight="1" x14ac:dyDescent="0.35"/>
    <row r="730" ht="16.5" customHeight="1" x14ac:dyDescent="0.35"/>
    <row r="731" ht="16.5" customHeight="1" x14ac:dyDescent="0.35"/>
    <row r="732" ht="16.5" customHeight="1" x14ac:dyDescent="0.35"/>
    <row r="733" ht="16.5" customHeight="1" x14ac:dyDescent="0.35"/>
    <row r="734" ht="16.5" customHeight="1" x14ac:dyDescent="0.35"/>
    <row r="735" ht="16.5" customHeight="1" x14ac:dyDescent="0.35"/>
    <row r="736" ht="16.5" customHeight="1" x14ac:dyDescent="0.35"/>
    <row r="737" ht="16.5" customHeight="1" x14ac:dyDescent="0.35"/>
    <row r="738" ht="16.5" customHeight="1" x14ac:dyDescent="0.35"/>
    <row r="739" ht="16.5" customHeight="1" x14ac:dyDescent="0.35"/>
    <row r="740" ht="16.5" customHeight="1" x14ac:dyDescent="0.35"/>
    <row r="741" ht="16.5" customHeight="1" x14ac:dyDescent="0.35"/>
    <row r="742" ht="16.5" customHeight="1" x14ac:dyDescent="0.35"/>
    <row r="743" ht="16.5" customHeight="1" x14ac:dyDescent="0.35"/>
    <row r="744" ht="16.5" customHeight="1" x14ac:dyDescent="0.35"/>
    <row r="745" ht="16.5" customHeight="1" x14ac:dyDescent="0.35"/>
    <row r="746" ht="16.5" customHeight="1" x14ac:dyDescent="0.35"/>
    <row r="747" ht="16.5" customHeight="1" x14ac:dyDescent="0.35"/>
    <row r="748" ht="16.5" customHeight="1" x14ac:dyDescent="0.35"/>
    <row r="749" ht="16.5" customHeight="1" x14ac:dyDescent="0.35"/>
    <row r="750" ht="16.5" customHeight="1" x14ac:dyDescent="0.35"/>
    <row r="751" ht="16.5" customHeight="1" x14ac:dyDescent="0.35"/>
    <row r="752" ht="16.5" customHeight="1" x14ac:dyDescent="0.35"/>
    <row r="753" ht="16.5" customHeight="1" x14ac:dyDescent="0.35"/>
    <row r="754" ht="16.5" customHeight="1" x14ac:dyDescent="0.35"/>
    <row r="755" ht="16.5" customHeight="1" x14ac:dyDescent="0.35"/>
    <row r="756" ht="16.5" customHeight="1" x14ac:dyDescent="0.35"/>
    <row r="757" ht="16.5" customHeight="1" x14ac:dyDescent="0.35"/>
    <row r="758" ht="16.5" customHeight="1" x14ac:dyDescent="0.35"/>
    <row r="759" ht="16.5" customHeight="1" x14ac:dyDescent="0.35"/>
    <row r="760" ht="16.5" customHeight="1" x14ac:dyDescent="0.35"/>
    <row r="761" ht="16.5" customHeight="1" x14ac:dyDescent="0.35"/>
    <row r="762" ht="16.5" customHeight="1" x14ac:dyDescent="0.35"/>
    <row r="763" ht="16.5" customHeight="1" x14ac:dyDescent="0.35"/>
    <row r="764" ht="16.5" customHeight="1" x14ac:dyDescent="0.35"/>
    <row r="765" ht="16.5" customHeight="1" x14ac:dyDescent="0.35"/>
    <row r="766" ht="16.5" customHeight="1" x14ac:dyDescent="0.35"/>
    <row r="767" ht="16.5" customHeight="1" x14ac:dyDescent="0.35"/>
    <row r="768" ht="16.5" customHeight="1" x14ac:dyDescent="0.35"/>
    <row r="769" ht="16.5" customHeight="1" x14ac:dyDescent="0.35"/>
    <row r="770" ht="16.5" customHeight="1" x14ac:dyDescent="0.35"/>
    <row r="771" ht="16.5" customHeight="1" x14ac:dyDescent="0.35"/>
    <row r="772" ht="16.5" customHeight="1" x14ac:dyDescent="0.35"/>
    <row r="773" ht="16.5" customHeight="1" x14ac:dyDescent="0.35"/>
    <row r="774" ht="16.5" customHeight="1" x14ac:dyDescent="0.35"/>
    <row r="775" ht="16.5" customHeight="1" x14ac:dyDescent="0.35"/>
    <row r="776" ht="16.5" customHeight="1" x14ac:dyDescent="0.35"/>
    <row r="777" ht="16.5" customHeight="1" x14ac:dyDescent="0.35"/>
    <row r="778" ht="16.5" customHeight="1" x14ac:dyDescent="0.35"/>
    <row r="779" ht="16.5" customHeight="1" x14ac:dyDescent="0.35"/>
    <row r="780" ht="16.5" customHeight="1" x14ac:dyDescent="0.35"/>
    <row r="781" ht="16.5" customHeight="1" x14ac:dyDescent="0.35"/>
    <row r="782" ht="16.5" customHeight="1" x14ac:dyDescent="0.35"/>
    <row r="783" ht="16.5" customHeight="1" x14ac:dyDescent="0.35"/>
    <row r="784" ht="16.5" customHeight="1" x14ac:dyDescent="0.35"/>
    <row r="785" ht="16.5" customHeight="1" x14ac:dyDescent="0.35"/>
    <row r="786" ht="16.5" customHeight="1" x14ac:dyDescent="0.35"/>
    <row r="787" ht="16.5" customHeight="1" x14ac:dyDescent="0.35"/>
    <row r="788" ht="16.5" customHeight="1" x14ac:dyDescent="0.35"/>
    <row r="789" ht="16.5" customHeight="1" x14ac:dyDescent="0.35"/>
    <row r="790" ht="16.5" customHeight="1" x14ac:dyDescent="0.35"/>
    <row r="791" ht="16.5" customHeight="1" x14ac:dyDescent="0.35"/>
    <row r="792" ht="16.5" customHeight="1" x14ac:dyDescent="0.35"/>
    <row r="793" ht="16.5" customHeight="1" x14ac:dyDescent="0.35"/>
    <row r="794" ht="16.5" customHeight="1" x14ac:dyDescent="0.35"/>
    <row r="795" ht="16.5" customHeight="1" x14ac:dyDescent="0.35"/>
    <row r="796" ht="16.5" customHeight="1" x14ac:dyDescent="0.35"/>
    <row r="797" ht="16.5" customHeight="1" x14ac:dyDescent="0.35"/>
    <row r="798" ht="16.5" customHeight="1" x14ac:dyDescent="0.35"/>
    <row r="799" ht="16.5" customHeight="1" x14ac:dyDescent="0.35"/>
    <row r="800" ht="16.5" customHeight="1" x14ac:dyDescent="0.35"/>
    <row r="801" ht="16.5" customHeight="1" x14ac:dyDescent="0.35"/>
    <row r="802" ht="16.5" customHeight="1" x14ac:dyDescent="0.35"/>
    <row r="803" ht="16.5" customHeight="1" x14ac:dyDescent="0.35"/>
    <row r="804" ht="16.5" customHeight="1" x14ac:dyDescent="0.35"/>
    <row r="805" ht="16.5" customHeight="1" x14ac:dyDescent="0.35"/>
    <row r="806" ht="16.5" customHeight="1" x14ac:dyDescent="0.35"/>
    <row r="807" ht="16.5" customHeight="1" x14ac:dyDescent="0.35"/>
    <row r="808" ht="16.5" customHeight="1" x14ac:dyDescent="0.35"/>
    <row r="809" ht="16.5" customHeight="1" x14ac:dyDescent="0.35"/>
    <row r="810" ht="16.5" customHeight="1" x14ac:dyDescent="0.35"/>
    <row r="811" ht="16.5" customHeight="1" x14ac:dyDescent="0.35"/>
    <row r="812" ht="16.5" customHeight="1" x14ac:dyDescent="0.35"/>
    <row r="813" ht="16.5" customHeight="1" x14ac:dyDescent="0.35"/>
    <row r="814" ht="16.5" customHeight="1" x14ac:dyDescent="0.35"/>
    <row r="815" ht="16.5" customHeight="1" x14ac:dyDescent="0.35"/>
    <row r="816" ht="16.5" customHeight="1" x14ac:dyDescent="0.35"/>
    <row r="817" ht="16.5" customHeight="1" x14ac:dyDescent="0.35"/>
    <row r="818" ht="16.5" customHeight="1" x14ac:dyDescent="0.35"/>
    <row r="819" ht="16.5" customHeight="1" x14ac:dyDescent="0.35"/>
    <row r="820" ht="16.5" customHeight="1" x14ac:dyDescent="0.35"/>
    <row r="821" ht="16.5" customHeight="1" x14ac:dyDescent="0.35"/>
    <row r="822" ht="16.5" customHeight="1" x14ac:dyDescent="0.35"/>
    <row r="823" ht="16.5" customHeight="1" x14ac:dyDescent="0.35"/>
    <row r="824" ht="16.5" customHeight="1" x14ac:dyDescent="0.35"/>
    <row r="825" ht="16.5" customHeight="1" x14ac:dyDescent="0.35"/>
    <row r="826" ht="16.5" customHeight="1" x14ac:dyDescent="0.35"/>
    <row r="827" ht="16.5" customHeight="1" x14ac:dyDescent="0.35"/>
    <row r="828" ht="16.5" customHeight="1" x14ac:dyDescent="0.35"/>
    <row r="829" ht="16.5" customHeight="1" x14ac:dyDescent="0.35"/>
    <row r="830" ht="16.5" customHeight="1" x14ac:dyDescent="0.35"/>
    <row r="831" ht="16.5" customHeight="1" x14ac:dyDescent="0.35"/>
    <row r="832" ht="16.5" customHeight="1" x14ac:dyDescent="0.35"/>
    <row r="833" ht="16.5" customHeight="1" x14ac:dyDescent="0.35"/>
    <row r="834" ht="16.5" customHeight="1" x14ac:dyDescent="0.35"/>
    <row r="835" ht="16.5" customHeight="1" x14ac:dyDescent="0.35"/>
    <row r="836" ht="16.5" customHeight="1" x14ac:dyDescent="0.35"/>
    <row r="837" ht="16.5" customHeight="1" x14ac:dyDescent="0.35"/>
    <row r="838" ht="16.5" customHeight="1" x14ac:dyDescent="0.35"/>
    <row r="839" ht="16.5" customHeight="1" x14ac:dyDescent="0.35"/>
    <row r="840" ht="16.5" customHeight="1" x14ac:dyDescent="0.35"/>
    <row r="841" ht="16.5" customHeight="1" x14ac:dyDescent="0.35"/>
    <row r="842" ht="16.5" customHeight="1" x14ac:dyDescent="0.35"/>
    <row r="843" ht="16.5" customHeight="1" x14ac:dyDescent="0.35"/>
    <row r="844" ht="16.5" customHeight="1" x14ac:dyDescent="0.35"/>
    <row r="845" ht="16.5" customHeight="1" x14ac:dyDescent="0.35"/>
    <row r="846" ht="16.5" customHeight="1" x14ac:dyDescent="0.35"/>
    <row r="847" ht="16.5" customHeight="1" x14ac:dyDescent="0.35"/>
    <row r="848" ht="16.5" customHeight="1" x14ac:dyDescent="0.35"/>
    <row r="849" ht="16.5" customHeight="1" x14ac:dyDescent="0.35"/>
    <row r="850" ht="16.5" customHeight="1" x14ac:dyDescent="0.35"/>
    <row r="851" ht="16.5" customHeight="1" x14ac:dyDescent="0.35"/>
    <row r="852" ht="16.5" customHeight="1" x14ac:dyDescent="0.35"/>
    <row r="853" ht="16.5" customHeight="1" x14ac:dyDescent="0.35"/>
    <row r="854" ht="16.5" customHeight="1" x14ac:dyDescent="0.35"/>
    <row r="855" ht="16.5" customHeight="1" x14ac:dyDescent="0.35"/>
    <row r="856" ht="16.5" customHeight="1" x14ac:dyDescent="0.35"/>
    <row r="857" ht="16.5" customHeight="1" x14ac:dyDescent="0.35"/>
    <row r="858" ht="16.5" customHeight="1" x14ac:dyDescent="0.35"/>
    <row r="859" ht="16.5" customHeight="1" x14ac:dyDescent="0.35"/>
    <row r="860" ht="16.5" customHeight="1" x14ac:dyDescent="0.35"/>
    <row r="861" ht="16.5" customHeight="1" x14ac:dyDescent="0.35"/>
    <row r="862" ht="16.5" customHeight="1" x14ac:dyDescent="0.35"/>
    <row r="863" ht="16.5" customHeight="1" x14ac:dyDescent="0.35"/>
    <row r="864" ht="16.5" customHeight="1" x14ac:dyDescent="0.35"/>
    <row r="865" ht="16.5" customHeight="1" x14ac:dyDescent="0.35"/>
    <row r="866" ht="16.5" customHeight="1" x14ac:dyDescent="0.35"/>
    <row r="867" ht="16.5" customHeight="1" x14ac:dyDescent="0.35"/>
    <row r="868" ht="16.5" customHeight="1" x14ac:dyDescent="0.35"/>
    <row r="869" ht="16.5" customHeight="1" x14ac:dyDescent="0.35"/>
    <row r="870" ht="16.5" customHeight="1" x14ac:dyDescent="0.35"/>
    <row r="871" ht="16.5" customHeight="1" x14ac:dyDescent="0.35"/>
    <row r="872" ht="16.5" customHeight="1" x14ac:dyDescent="0.35"/>
    <row r="873" ht="16.5" customHeight="1" x14ac:dyDescent="0.35"/>
    <row r="874" ht="16.5" customHeight="1" x14ac:dyDescent="0.35"/>
    <row r="875" ht="16.5" customHeight="1" x14ac:dyDescent="0.35"/>
    <row r="876" ht="16.5" customHeight="1" x14ac:dyDescent="0.35"/>
    <row r="877" ht="16.5" customHeight="1" x14ac:dyDescent="0.35"/>
    <row r="878" ht="16.5" customHeight="1" x14ac:dyDescent="0.35"/>
    <row r="879" ht="16.5" customHeight="1" x14ac:dyDescent="0.35"/>
    <row r="880" ht="16.5" customHeight="1" x14ac:dyDescent="0.35"/>
    <row r="881" ht="16.5" customHeight="1" x14ac:dyDescent="0.35"/>
    <row r="882" ht="16.5" customHeight="1" x14ac:dyDescent="0.35"/>
    <row r="883" ht="16.5" customHeight="1" x14ac:dyDescent="0.35"/>
    <row r="884" ht="16.5" customHeight="1" x14ac:dyDescent="0.35"/>
    <row r="885" ht="16.5" customHeight="1" x14ac:dyDescent="0.35"/>
    <row r="886" ht="16.5" customHeight="1" x14ac:dyDescent="0.35"/>
    <row r="887" ht="16.5" customHeight="1" x14ac:dyDescent="0.35"/>
    <row r="888" ht="16.5" customHeight="1" x14ac:dyDescent="0.35"/>
    <row r="889" ht="16.5" customHeight="1" x14ac:dyDescent="0.35"/>
    <row r="890" ht="16.5" customHeight="1" x14ac:dyDescent="0.35"/>
    <row r="891" ht="16.5" customHeight="1" x14ac:dyDescent="0.35"/>
    <row r="892" ht="16.5" customHeight="1" x14ac:dyDescent="0.35"/>
    <row r="893" ht="16.5" customHeight="1" x14ac:dyDescent="0.35"/>
    <row r="894" ht="16.5" customHeight="1" x14ac:dyDescent="0.35"/>
    <row r="895" ht="16.5" customHeight="1" x14ac:dyDescent="0.35"/>
    <row r="896" ht="16.5" customHeight="1" x14ac:dyDescent="0.35"/>
    <row r="897" ht="16.5" customHeight="1" x14ac:dyDescent="0.35"/>
    <row r="898" ht="16.5" customHeight="1" x14ac:dyDescent="0.35"/>
    <row r="899" ht="16.5" customHeight="1" x14ac:dyDescent="0.35"/>
    <row r="900" ht="16.5" customHeight="1" x14ac:dyDescent="0.35"/>
    <row r="901" ht="16.5" customHeight="1" x14ac:dyDescent="0.35"/>
    <row r="902" ht="16.5" customHeight="1" x14ac:dyDescent="0.35"/>
    <row r="903" ht="16.5" customHeight="1" x14ac:dyDescent="0.35"/>
    <row r="904" ht="16.5" customHeight="1" x14ac:dyDescent="0.35"/>
    <row r="905" ht="16.5" customHeight="1" x14ac:dyDescent="0.35"/>
    <row r="906" ht="16.5" customHeight="1" x14ac:dyDescent="0.35"/>
    <row r="907" ht="16.5" customHeight="1" x14ac:dyDescent="0.35"/>
    <row r="908" ht="16.5" customHeight="1" x14ac:dyDescent="0.35"/>
    <row r="909" ht="16.5" customHeight="1" x14ac:dyDescent="0.35"/>
    <row r="910" ht="16.5" customHeight="1" x14ac:dyDescent="0.35"/>
    <row r="911" ht="16.5" customHeight="1" x14ac:dyDescent="0.35"/>
    <row r="912" ht="16.5" customHeight="1" x14ac:dyDescent="0.35"/>
    <row r="913" ht="16.5" customHeight="1" x14ac:dyDescent="0.35"/>
    <row r="914" ht="16.5" customHeight="1" x14ac:dyDescent="0.35"/>
    <row r="915" ht="16.5" customHeight="1" x14ac:dyDescent="0.35"/>
    <row r="916" ht="16.5" customHeight="1" x14ac:dyDescent="0.35"/>
    <row r="917" ht="16.5" customHeight="1" x14ac:dyDescent="0.35"/>
    <row r="918" ht="16.5" customHeight="1" x14ac:dyDescent="0.35"/>
    <row r="919" ht="16.5" customHeight="1" x14ac:dyDescent="0.35"/>
    <row r="920" ht="16.5" customHeight="1" x14ac:dyDescent="0.35"/>
    <row r="921" ht="16.5" customHeight="1" x14ac:dyDescent="0.35"/>
    <row r="922" ht="16.5" customHeight="1" x14ac:dyDescent="0.35"/>
    <row r="923" ht="16.5" customHeight="1" x14ac:dyDescent="0.35"/>
    <row r="924" ht="16.5" customHeight="1" x14ac:dyDescent="0.35"/>
    <row r="925" ht="16.5" customHeight="1" x14ac:dyDescent="0.35"/>
    <row r="926" ht="16.5" customHeight="1" x14ac:dyDescent="0.35"/>
    <row r="927" ht="16.5" customHeight="1" x14ac:dyDescent="0.35"/>
    <row r="928" ht="16.5" customHeight="1" x14ac:dyDescent="0.35"/>
    <row r="929" ht="16.5" customHeight="1" x14ac:dyDescent="0.35"/>
    <row r="930" ht="16.5" customHeight="1" x14ac:dyDescent="0.35"/>
    <row r="931" ht="16.5" customHeight="1" x14ac:dyDescent="0.35"/>
    <row r="932" ht="16.5" customHeight="1" x14ac:dyDescent="0.35"/>
    <row r="933" ht="16.5" customHeight="1" x14ac:dyDescent="0.35"/>
    <row r="934" ht="16.5" customHeight="1" x14ac:dyDescent="0.35"/>
    <row r="935" ht="16.5" customHeight="1" x14ac:dyDescent="0.35"/>
    <row r="936" ht="16.5" customHeight="1" x14ac:dyDescent="0.35"/>
    <row r="937" ht="16.5" customHeight="1" x14ac:dyDescent="0.35"/>
    <row r="938" ht="16.5" customHeight="1" x14ac:dyDescent="0.35"/>
    <row r="939" ht="16.5" customHeight="1" x14ac:dyDescent="0.35"/>
    <row r="940" ht="16.5" customHeight="1" x14ac:dyDescent="0.35"/>
    <row r="941" ht="16.5" customHeight="1" x14ac:dyDescent="0.35"/>
    <row r="942" ht="16.5" customHeight="1" x14ac:dyDescent="0.35"/>
    <row r="943" ht="16.5" customHeight="1" x14ac:dyDescent="0.35"/>
    <row r="944" ht="16.5" customHeight="1" x14ac:dyDescent="0.35"/>
    <row r="945" ht="16.5" customHeight="1" x14ac:dyDescent="0.35"/>
    <row r="946" ht="16.5" customHeight="1" x14ac:dyDescent="0.35"/>
    <row r="947" ht="16.5" customHeight="1" x14ac:dyDescent="0.35"/>
    <row r="948" ht="16.5" customHeight="1" x14ac:dyDescent="0.35"/>
    <row r="949" ht="16.5" customHeight="1" x14ac:dyDescent="0.35"/>
    <row r="950" ht="16.5" customHeight="1" x14ac:dyDescent="0.35"/>
    <row r="951" ht="16.5" customHeight="1" x14ac:dyDescent="0.35"/>
    <row r="952" ht="16.5" customHeight="1" x14ac:dyDescent="0.35"/>
    <row r="953" ht="16.5" customHeight="1" x14ac:dyDescent="0.35"/>
    <row r="954" ht="16.5" customHeight="1" x14ac:dyDescent="0.35"/>
    <row r="955" ht="16.5" customHeight="1" x14ac:dyDescent="0.35"/>
    <row r="956" ht="16.5" customHeight="1" x14ac:dyDescent="0.35"/>
    <row r="957" ht="16.5" customHeight="1" x14ac:dyDescent="0.35"/>
    <row r="958" ht="16.5" customHeight="1" x14ac:dyDescent="0.35"/>
    <row r="959" ht="16.5" customHeight="1" x14ac:dyDescent="0.35"/>
    <row r="960" ht="16.5" customHeight="1" x14ac:dyDescent="0.35"/>
    <row r="961" ht="16.5" customHeight="1" x14ac:dyDescent="0.35"/>
    <row r="962" ht="16.5" customHeight="1" x14ac:dyDescent="0.35"/>
    <row r="963" ht="16.5" customHeight="1" x14ac:dyDescent="0.35"/>
    <row r="964" ht="16.5" customHeight="1" x14ac:dyDescent="0.35"/>
    <row r="965" ht="16.5" customHeight="1" x14ac:dyDescent="0.35"/>
    <row r="966" ht="16.5" customHeight="1" x14ac:dyDescent="0.35"/>
    <row r="967" ht="16.5" customHeight="1" x14ac:dyDescent="0.35"/>
    <row r="968" ht="16.5" customHeight="1" x14ac:dyDescent="0.35"/>
    <row r="969" ht="16.5" customHeight="1" x14ac:dyDescent="0.35"/>
    <row r="970" ht="16.5" customHeight="1" x14ac:dyDescent="0.35"/>
    <row r="971" ht="16.5" customHeight="1" x14ac:dyDescent="0.35"/>
    <row r="972" ht="16.5" customHeight="1" x14ac:dyDescent="0.35"/>
    <row r="973" ht="16.5" customHeight="1" x14ac:dyDescent="0.35"/>
    <row r="974" ht="16.5" customHeight="1" x14ac:dyDescent="0.35"/>
    <row r="975" ht="16.5" customHeight="1" x14ac:dyDescent="0.35"/>
    <row r="976" ht="16.5" customHeight="1" x14ac:dyDescent="0.35"/>
    <row r="977" ht="16.5" customHeight="1" x14ac:dyDescent="0.35"/>
    <row r="978" ht="16.5" customHeight="1" x14ac:dyDescent="0.35"/>
    <row r="979" ht="16.5" customHeight="1" x14ac:dyDescent="0.35"/>
    <row r="980" ht="16.5" customHeight="1" x14ac:dyDescent="0.35"/>
    <row r="981" ht="16.5" customHeight="1" x14ac:dyDescent="0.35"/>
    <row r="982" ht="16.5" customHeight="1" x14ac:dyDescent="0.35"/>
    <row r="983" ht="16.5" customHeight="1" x14ac:dyDescent="0.35"/>
    <row r="984" ht="16.5" customHeight="1" x14ac:dyDescent="0.35"/>
    <row r="985" ht="16.5" customHeight="1" x14ac:dyDescent="0.35"/>
    <row r="986" ht="16.5" customHeight="1" x14ac:dyDescent="0.35"/>
    <row r="987" ht="16.5" customHeight="1" x14ac:dyDescent="0.35"/>
    <row r="988" ht="16.5" customHeight="1" x14ac:dyDescent="0.35"/>
    <row r="989" ht="16.5" customHeight="1" x14ac:dyDescent="0.35"/>
    <row r="990" ht="16.5" customHeight="1" x14ac:dyDescent="0.35"/>
    <row r="991" ht="16.5" customHeight="1" x14ac:dyDescent="0.35"/>
    <row r="992" ht="16.5" customHeight="1" x14ac:dyDescent="0.35"/>
    <row r="993" ht="16.5" customHeight="1" x14ac:dyDescent="0.35"/>
    <row r="994" ht="16.5" customHeight="1" x14ac:dyDescent="0.35"/>
    <row r="995" ht="16.5" customHeight="1" x14ac:dyDescent="0.35"/>
    <row r="996" ht="16.5" customHeight="1" x14ac:dyDescent="0.35"/>
    <row r="997" ht="16.5" customHeight="1" x14ac:dyDescent="0.35"/>
    <row r="998" ht="16.5" customHeight="1" x14ac:dyDescent="0.35"/>
    <row r="999" ht="16.5" customHeight="1" x14ac:dyDescent="0.35"/>
    <row r="1000" ht="16.5" customHeight="1" x14ac:dyDescent="0.35"/>
    <row r="1001" ht="16.5" customHeight="1" x14ac:dyDescent="0.35"/>
    <row r="1002" ht="16.5" customHeight="1" x14ac:dyDescent="0.35"/>
    <row r="1003" ht="16.5" customHeight="1" x14ac:dyDescent="0.35"/>
    <row r="1004" ht="16.5" customHeight="1" x14ac:dyDescent="0.35"/>
  </sheetData>
  <phoneticPr fontId="10" type="noConversion"/>
  <dataValidations count="2">
    <dataValidation type="list" allowBlank="1" showErrorMessage="1" sqref="B4" xr:uid="{00000000-0002-0000-0400-000000000000}">
      <formula1>#REF!</formula1>
    </dataValidation>
    <dataValidation type="list" allowBlank="1" showErrorMessage="1" sqref="C4" xr:uid="{00000000-0002-0000-0400-000001000000}">
      <formula1>#REF!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Tr_Calc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hsiny</dc:creator>
  <cp:lastModifiedBy>FangWei</cp:lastModifiedBy>
  <dcterms:created xsi:type="dcterms:W3CDTF">2020-05-15T06:29:15Z</dcterms:created>
  <dcterms:modified xsi:type="dcterms:W3CDTF">2026-04-18T13:04:17Z</dcterms:modified>
</cp:coreProperties>
</file>