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ifang\Desktop\for Codex to convert\"/>
    </mc:Choice>
  </mc:AlternateContent>
  <xr:revisionPtr revIDLastSave="0" documentId="13_ncr:1_{F13A7548-8D08-4F5D-AA55-ADB3646624E4}" xr6:coauthVersionLast="36" xr6:coauthVersionMax="36" xr10:uidLastSave="{00000000-0000-0000-0000-000000000000}"/>
  <bookViews>
    <workbookView xWindow="0" yWindow="0" windowWidth="19200" windowHeight="6420" xr2:uid="{3CC946B2-DC62-4423-B9E3-83506DC08317}"/>
  </bookViews>
  <sheets>
    <sheet name="RP" sheetId="2" r:id="rId1"/>
    <sheet name="Rd" sheetId="3" r:id="rId2"/>
  </sheets>
  <externalReferences>
    <externalReference r:id="rId3"/>
    <externalReference r:id="rId4"/>
  </externalReferences>
  <definedNames>
    <definedName name="ACH">'[2]chap22_PF simulation'!$H$21</definedName>
    <definedName name="CN">'[2]chap22_PF simulation'!$R$4</definedName>
    <definedName name="CO2in_mg">'[2]chap22_PF simulation'!$F$14</definedName>
    <definedName name="CO2out_mg">'[2]chap22_PF simulation'!$F$15</definedName>
    <definedName name="CV">'[2]chap22_PF simulation'!$R$5</definedName>
    <definedName name="DarkResp">'[2]chap22_PF simulation'!$G$10</definedName>
    <definedName name="DeH">'[2]chap22_PF simulation'!$R$12</definedName>
    <definedName name="Densityin">'[2]chap22_PF simulation'!$G$12</definedName>
    <definedName name="Enth_in">'[2]chap22_PF simulation'!$H$12</definedName>
    <definedName name="Enth_out">'[2]chap22_PF simulation'!$H$13</definedName>
    <definedName name="Gc">'[2]chap22_PF simulation'!$G$6</definedName>
    <definedName name="GI">'[2]chap22_PF simulation'!$G$5</definedName>
    <definedName name="GTI">'[2]chap22_PF simulation'!$G$8</definedName>
    <definedName name="Height">'[2]chap22_PF simulation'!$D$21</definedName>
    <definedName name="Kw">'[2]chap22_PF simulation'!$T$15</definedName>
    <definedName name="LAperPlt">'[2]chap22_PF simulation'!$K$20</definedName>
    <definedName name="Length">'[2]chap22_PF simulation'!$D$19</definedName>
    <definedName name="NetPho">'[2]chap22_PF simulation'!$K$10</definedName>
    <definedName name="NofLamp">'[2]chap22_PF simulation'!$H$23</definedName>
    <definedName name="NoofPlt">'[2]chap22_PF simulation'!$K$21</definedName>
    <definedName name="PhoResp">'[2]chap22_PF simulation'!$K$9</definedName>
    <definedName name="PhotoS">'[2]chap22_PF simulation'!$K$8</definedName>
    <definedName name="Pmax">'[2]chap22_PF simulation'!$D$2</definedName>
    <definedName name="QC">'[2]chap22_PF simulation'!$R$19</definedName>
    <definedName name="QV">'[2]chap22_PF simulation'!$R$18</definedName>
    <definedName name="RatioPhoResp">'[2]chap22_PF simulation'!$G$9</definedName>
    <definedName name="Rav">'[2]chap22_PF simulation'!$K$15</definedName>
    <definedName name="Rd20C">'[2]chap22_PF simulation'!$D$10</definedName>
    <definedName name="Rlv">'[2]chap22_PF simulation'!$K$14</definedName>
    <definedName name="Rlv_inc">'[2]chap22_PF simulation'!$K$16</definedName>
    <definedName name="Tin">'[2]chap22_PF simulation'!$D$12</definedName>
    <definedName name="TotalWofLamp">'[2]chap22_PF simulation'!$K$25</definedName>
    <definedName name="Tout">'[2]chap22_PF simulation'!$D$13</definedName>
    <definedName name="TR">'[2]chap22_PF simulation'!$R$9</definedName>
    <definedName name="Transp_rate">'[2]chap22_PF simulation'!$K$17</definedName>
    <definedName name="Vdin">'[2]chap22_PF simulation'!$K$12</definedName>
    <definedName name="Vdout">'[2]chap22_PF simulation'!$K$13</definedName>
    <definedName name="VolofRoom">'[2]chap22_PF simulation'!$H$19</definedName>
    <definedName name="VW">'[2]chap22_PF simulation'!$R$11</definedName>
    <definedName name="We">'[2]chap22_PF simulation'!$R$17</definedName>
    <definedName name="Width">'[2]chap22_PF simulation'!$D$20</definedName>
    <definedName name="WL">'[2]chap22_PF simulation'!$R$16</definedName>
    <definedName name="Wofequip">'[2]chap22_PF simulation'!$D$26</definedName>
    <definedName name="WperLamp">'[2]chap22_PF simulation'!$D$24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3" l="1"/>
  <c r="H12" i="3"/>
  <c r="H11" i="3"/>
  <c r="H10" i="3"/>
  <c r="H9" i="3"/>
  <c r="H8" i="3"/>
  <c r="H7" i="3"/>
  <c r="H6" i="3"/>
  <c r="H5" i="3"/>
  <c r="E5" i="3"/>
  <c r="H3" i="3"/>
  <c r="G3" i="3"/>
  <c r="H2" i="3"/>
  <c r="G2" i="3"/>
  <c r="J16" i="2"/>
  <c r="K16" i="2" s="1"/>
  <c r="J15" i="2"/>
  <c r="K15" i="2" s="1"/>
  <c r="J12" i="2"/>
  <c r="K12" i="2" s="1"/>
  <c r="J11" i="2"/>
  <c r="K11" i="2" s="1"/>
  <c r="J8" i="2"/>
  <c r="K8" i="2" s="1"/>
  <c r="J7" i="2"/>
  <c r="K7" i="2" s="1"/>
  <c r="G5" i="2"/>
  <c r="E5" i="2"/>
  <c r="J2" i="2"/>
  <c r="J18" i="2" s="1"/>
  <c r="K18" i="2" s="1"/>
  <c r="J5" i="2" l="1"/>
  <c r="K5" i="2" s="1"/>
  <c r="J9" i="2"/>
  <c r="K9" i="2" s="1"/>
  <c r="J13" i="2"/>
  <c r="K13" i="2" s="1"/>
  <c r="J17" i="2"/>
  <c r="K17" i="2" s="1"/>
  <c r="J6" i="2"/>
  <c r="K6" i="2" s="1"/>
  <c r="J10" i="2"/>
  <c r="K10" i="2" s="1"/>
  <c r="J14" i="2"/>
  <c r="K14" i="2" s="1"/>
</calcChain>
</file>

<file path=xl/sharedStrings.xml><?xml version="1.0" encoding="utf-8"?>
<sst xmlns="http://schemas.openxmlformats.org/spreadsheetml/2006/main" count="42" uniqueCount="36">
  <si>
    <t>Inputs</t>
  </si>
  <si>
    <t>Outputs</t>
  </si>
  <si>
    <t xml:space="preserve">When T = </t>
    <phoneticPr fontId="4" type="noConversion"/>
  </si>
  <si>
    <t>℃</t>
  </si>
  <si>
    <t>Plant Type</t>
    <phoneticPr fontId="4" type="noConversion"/>
  </si>
  <si>
    <r>
      <t>Temp. (</t>
    </r>
    <r>
      <rPr>
        <sz val="12"/>
        <color theme="1"/>
        <rFont val="標楷體"/>
        <family val="4"/>
        <charset val="136"/>
      </rPr>
      <t>℃</t>
    </r>
    <r>
      <rPr>
        <sz val="12"/>
        <color theme="1"/>
        <rFont val="Times New Roman"/>
        <family val="1"/>
      </rPr>
      <t>)</t>
    </r>
    <phoneticPr fontId="4" type="noConversion"/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</si>
  <si>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conc. (ppm)</t>
    </r>
  </si>
  <si>
    <r>
      <t>CO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 conc. (mg/m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) </t>
    </r>
  </si>
  <si>
    <t>RP (C3)</t>
    <phoneticPr fontId="4" type="noConversion"/>
  </si>
  <si>
    <t>RP (C4)</t>
    <phoneticPr fontId="4" type="noConversion"/>
  </si>
  <si>
    <r>
      <t xml:space="preserve">When CO2 is higher than a specific value, photorespiration does not occur. Kpr </t>
    </r>
    <r>
      <rPr>
        <sz val="12"/>
        <color theme="1"/>
        <rFont val="Times New Roman"/>
        <family val="1"/>
      </rPr>
      <t>= 0</t>
    </r>
    <r>
      <rPr>
        <sz val="12"/>
        <color theme="1"/>
        <rFont val="Times New Roman"/>
        <family val="1"/>
      </rPr>
      <t xml:space="preserve"> </t>
    </r>
    <phoneticPr fontId="4" type="noConversion"/>
  </si>
  <si>
    <r>
      <t>When CO2 is lower than another specific value, R</t>
    </r>
    <r>
      <rPr>
        <vertAlign val="subscript"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can be rerived as follows:</t>
    </r>
    <phoneticPr fontId="4" type="noConversion"/>
  </si>
  <si>
    <r>
      <t>RP = (-RP</t>
    </r>
    <r>
      <rPr>
        <vertAlign val="subscript"/>
        <sz val="12"/>
        <color theme="1"/>
        <rFont val="Times New Roman"/>
        <family val="1"/>
      </rPr>
      <t>max</t>
    </r>
    <r>
      <rPr>
        <sz val="12"/>
        <color theme="1"/>
        <rFont val="Times New Roman"/>
        <family val="1"/>
      </rPr>
      <t xml:space="preserve"> / Rho</t>
    </r>
    <r>
      <rPr>
        <vertAlign val="subscript"/>
        <sz val="12"/>
        <color theme="1"/>
        <rFont val="Times New Roman"/>
        <family val="1"/>
      </rPr>
      <t>cstop</t>
    </r>
    <r>
      <rPr>
        <sz val="12"/>
        <color theme="1"/>
        <rFont val="Times New Roman"/>
        <family val="1"/>
      </rPr>
      <t>) x (Rho</t>
    </r>
    <r>
      <rPr>
        <vertAlign val="subscript"/>
        <sz val="12"/>
        <color theme="1"/>
        <rFont val="Times New Roman"/>
        <family val="1"/>
      </rPr>
      <t>ca</t>
    </r>
    <r>
      <rPr>
        <sz val="12"/>
        <color theme="1"/>
        <rFont val="Times New Roman"/>
        <family val="1"/>
      </rPr>
      <t xml:space="preserve"> - Rho</t>
    </r>
    <r>
      <rPr>
        <vertAlign val="subscript"/>
        <sz val="12"/>
        <color theme="1"/>
        <rFont val="Times New Roman"/>
        <family val="1"/>
      </rPr>
      <t>cstop</t>
    </r>
    <r>
      <rPr>
        <sz val="12"/>
        <color theme="1"/>
        <rFont val="Times New Roman"/>
        <family val="1"/>
      </rPr>
      <t>)</t>
    </r>
    <phoneticPr fontId="4" type="noConversion"/>
  </si>
  <si>
    <t>RP: photorespiration rate</t>
    <phoneticPr fontId="4" type="noConversion"/>
  </si>
  <si>
    <r>
      <t>RP</t>
    </r>
    <r>
      <rPr>
        <vertAlign val="subscript"/>
        <sz val="12"/>
        <color theme="1"/>
        <rFont val="Times New Roman"/>
        <family val="1"/>
      </rPr>
      <t>max</t>
    </r>
    <r>
      <rPr>
        <sz val="12"/>
        <color theme="1"/>
        <rFont val="Times New Roman"/>
        <family val="1"/>
      </rPr>
      <t>: Maximum R</t>
    </r>
    <r>
      <rPr>
        <vertAlign val="subscript"/>
        <sz val="12"/>
        <color theme="1"/>
        <rFont val="Times New Roman"/>
        <family val="1"/>
      </rPr>
      <t>P</t>
    </r>
    <phoneticPr fontId="4" type="noConversion"/>
  </si>
  <si>
    <r>
      <t>Rho</t>
    </r>
    <r>
      <rPr>
        <vertAlign val="subscript"/>
        <sz val="12"/>
        <color theme="1"/>
        <rFont val="Times New Roman"/>
        <family val="1"/>
      </rPr>
      <t>cstop</t>
    </r>
    <r>
      <rPr>
        <sz val="12"/>
        <color theme="1"/>
        <rFont val="Times New Roman"/>
        <family val="1"/>
      </rPr>
      <t>: CO2 concentration that eliminates R</t>
    </r>
    <r>
      <rPr>
        <vertAlign val="subscript"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, mg/m3</t>
    </r>
    <phoneticPr fontId="4" type="noConversion"/>
  </si>
  <si>
    <r>
      <t>Rho</t>
    </r>
    <r>
      <rPr>
        <vertAlign val="subscript"/>
        <sz val="12"/>
        <color theme="1"/>
        <rFont val="Times New Roman"/>
        <family val="1"/>
      </rPr>
      <t>ca</t>
    </r>
    <r>
      <rPr>
        <sz val="12"/>
        <color theme="1"/>
        <rFont val="Times New Roman"/>
        <family val="1"/>
      </rPr>
      <t>: CO2 in the air, mg/m3</t>
    </r>
    <phoneticPr fontId="4" type="noConversion"/>
  </si>
  <si>
    <t>CO2mg = CO2ppm x 44.01/22.4 x 273/(273+T)</t>
    <phoneticPr fontId="4" type="noConversion"/>
  </si>
  <si>
    <t>RP only occurred in C3 plant</t>
    <phoneticPr fontId="4" type="noConversion"/>
  </si>
  <si>
    <t>RP=0 for C4 plant</t>
    <phoneticPr fontId="4" type="noConversion"/>
  </si>
  <si>
    <t>in short</t>
    <phoneticPr fontId="4" type="noConversion"/>
  </si>
  <si>
    <t>IF(Ptype="C4",0,IF(CO2mg&gt;=2352,0,(-0.5/2352)*(CO2mg-2352)))</t>
    <phoneticPr fontId="4" type="noConversion"/>
  </si>
  <si>
    <t>Output</t>
    <phoneticPr fontId="4" type="noConversion"/>
  </si>
  <si>
    <r>
      <t>Q</t>
    </r>
    <r>
      <rPr>
        <vertAlign val="subscript"/>
        <sz val="12"/>
        <color theme="1"/>
        <rFont val="Times New Roman"/>
        <family val="1"/>
      </rPr>
      <t>10</t>
    </r>
    <phoneticPr fontId="4" type="noConversion"/>
  </si>
  <si>
    <r>
      <t>Rd20 (mg/m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s)</t>
    </r>
    <phoneticPr fontId="4" type="noConversion"/>
  </si>
  <si>
    <r>
      <t>Rd (mg/m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s)</t>
    </r>
    <phoneticPr fontId="4" type="noConversion"/>
  </si>
  <si>
    <t>range: 0~40</t>
    <phoneticPr fontId="4" type="noConversion"/>
  </si>
  <si>
    <t>Dark respiration is a physiological function needed to maintain living organisms.</t>
    <phoneticPr fontId="4" type="noConversion"/>
  </si>
  <si>
    <t>It is greatly influenced by T, but not by light and CO2.</t>
    <phoneticPr fontId="4" type="noConversion"/>
  </si>
  <si>
    <t>Rd is expressed by a coefficient, Q10, which shows how many times larger the value becomes each 10 C change.</t>
    <phoneticPr fontId="4" type="noConversion"/>
  </si>
  <si>
    <r>
      <t>Rd = Rd20 x Q10</t>
    </r>
    <r>
      <rPr>
        <vertAlign val="superscript"/>
        <sz val="12"/>
        <color theme="1"/>
        <rFont val="Times New Roman"/>
        <family val="1"/>
      </rPr>
      <t>((T-20)/10)</t>
    </r>
    <phoneticPr fontId="4" type="noConversion"/>
  </si>
  <si>
    <t>Rd: Dark respiration rate, mg/m2.s</t>
    <phoneticPr fontId="4" type="noConversion"/>
  </si>
  <si>
    <t>Rd20: Rd at 20 oC, mg/m2.s</t>
    <phoneticPr fontId="4" type="noConversion"/>
  </si>
  <si>
    <t>The graph shows Rd increases exponentially as T increase.</t>
    <phoneticPr fontId="4" type="noConversion"/>
  </si>
  <si>
    <t>RP</t>
    <phoneticPr fontId="4" type="noConversion"/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</si>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</sst>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9"/>
      <name val="細明體"/>
      <family val="3"/>
      <charset val="136"/>
    </font>
    <font>
      <sz val="12"/>
      <color theme="1"/>
      <name val="細明體"/>
      <family val="3"/>
      <charset val="136"/>
    </font>
    <font>
      <sz val="12"/>
      <color theme="1"/>
      <name val="標楷體"/>
      <family val="4"/>
      <charset val="136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76" fontId="3" fillId="3" borderId="2" xfId="1" applyNumberFormat="1" applyFont="1" applyFill="1" applyBorder="1" applyAlignment="1">
      <alignment horizontal="center" vertical="center"/>
    </xf>
    <xf numFmtId="176" fontId="3" fillId="3" borderId="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4" borderId="5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7" borderId="7" xfId="1" applyFont="1" applyFill="1" applyBorder="1" applyAlignment="1">
      <alignment horizontal="center" vertical="center"/>
    </xf>
    <xf numFmtId="0" fontId="3" fillId="7" borderId="8" xfId="1" applyFont="1" applyFill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176" fontId="9" fillId="0" borderId="8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vertical="center"/>
    </xf>
    <xf numFmtId="2" fontId="3" fillId="0" borderId="9" xfId="1" applyNumberFormat="1" applyFont="1" applyBorder="1" applyAlignment="1">
      <alignment vertical="center"/>
    </xf>
    <xf numFmtId="1" fontId="3" fillId="0" borderId="5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176" fontId="3" fillId="0" borderId="0" xfId="1" applyNumberFormat="1" applyFont="1" applyAlignment="1">
      <alignment vertical="center"/>
    </xf>
    <xf numFmtId="2" fontId="3" fillId="0" borderId="0" xfId="1" applyNumberFormat="1" applyFont="1" applyAlignment="1">
      <alignment vertical="center"/>
    </xf>
    <xf numFmtId="1" fontId="3" fillId="0" borderId="0" xfId="1" applyNumberFormat="1" applyFont="1" applyAlignment="1">
      <alignment vertical="center"/>
    </xf>
    <xf numFmtId="176" fontId="3" fillId="0" borderId="0" xfId="1" quotePrefix="1" applyNumberFormat="1" applyFont="1" applyAlignment="1">
      <alignment vertical="center"/>
    </xf>
    <xf numFmtId="0" fontId="3" fillId="8" borderId="10" xfId="1" applyFont="1" applyFill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76" fontId="3" fillId="3" borderId="14" xfId="1" applyNumberFormat="1" applyFont="1" applyFill="1" applyBorder="1" applyAlignment="1">
      <alignment horizontal="center" vertical="center"/>
    </xf>
    <xf numFmtId="176" fontId="3" fillId="8" borderId="10" xfId="1" applyNumberFormat="1" applyFont="1" applyFill="1" applyBorder="1" applyAlignment="1">
      <alignment vertical="center"/>
    </xf>
    <xf numFmtId="1" fontId="3" fillId="0" borderId="10" xfId="1" applyNumberFormat="1" applyFont="1" applyBorder="1" applyAlignment="1">
      <alignment vertical="center"/>
    </xf>
    <xf numFmtId="176" fontId="3" fillId="8" borderId="15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vertical="center"/>
    </xf>
    <xf numFmtId="0" fontId="3" fillId="5" borderId="17" xfId="1" applyFont="1" applyFill="1" applyBorder="1" applyAlignment="1">
      <alignment vertical="center"/>
    </xf>
    <xf numFmtId="1" fontId="3" fillId="9" borderId="15" xfId="1" applyNumberFormat="1" applyFont="1" applyFill="1" applyBorder="1" applyAlignment="1">
      <alignment horizontal="center" vertical="center"/>
    </xf>
    <xf numFmtId="0" fontId="2" fillId="9" borderId="7" xfId="1" applyFont="1" applyFill="1" applyBorder="1" applyAlignment="1">
      <alignment horizontal="center" vertical="center"/>
    </xf>
    <xf numFmtId="0" fontId="3" fillId="10" borderId="19" xfId="1" applyFont="1" applyFill="1" applyBorder="1" applyAlignment="1">
      <alignment horizontal="center" vertical="center"/>
    </xf>
    <xf numFmtId="177" fontId="9" fillId="0" borderId="9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</cellXfs>
  <cellStyles count="2">
    <cellStyle name="一般" xfId="0" builtinId="0"/>
    <cellStyle name="一般 2" xfId="1" xr:uid="{8DE90E05-745E-4CB9-B913-DD8706B8BB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Kpr C3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RP!$J$5:$J$18</c:f>
              <c:numCache>
                <c:formatCode>0</c:formatCode>
                <c:ptCount val="14"/>
                <c:pt idx="0">
                  <c:v>0</c:v>
                </c:pt>
                <c:pt idx="1">
                  <c:v>189.53069787985868</c:v>
                </c:pt>
                <c:pt idx="2">
                  <c:v>379.06139575971736</c:v>
                </c:pt>
                <c:pt idx="3">
                  <c:v>568.59209363957598</c:v>
                </c:pt>
                <c:pt idx="4">
                  <c:v>758.12279151943471</c:v>
                </c:pt>
                <c:pt idx="5">
                  <c:v>947.65348939929333</c:v>
                </c:pt>
                <c:pt idx="6">
                  <c:v>1137.184187279152</c:v>
                </c:pt>
                <c:pt idx="7">
                  <c:v>1326.7148851590107</c:v>
                </c:pt>
                <c:pt idx="8">
                  <c:v>1516.2455830388694</c:v>
                </c:pt>
                <c:pt idx="9">
                  <c:v>1705.7762809187279</c:v>
                </c:pt>
                <c:pt idx="10">
                  <c:v>1895.3069787985867</c:v>
                </c:pt>
                <c:pt idx="11">
                  <c:v>2084.8376766784454</c:v>
                </c:pt>
                <c:pt idx="12">
                  <c:v>2274.3683745583039</c:v>
                </c:pt>
                <c:pt idx="13">
                  <c:v>2463.8990724381624</c:v>
                </c:pt>
              </c:numCache>
            </c:numRef>
          </c:xVal>
          <c:yVal>
            <c:numRef>
              <c:f>RP!$K$5:$K$18</c:f>
              <c:numCache>
                <c:formatCode>0.00</c:formatCode>
                <c:ptCount val="14"/>
                <c:pt idx="0">
                  <c:v>0.5</c:v>
                </c:pt>
                <c:pt idx="1">
                  <c:v>0.45970861014458786</c:v>
                </c:pt>
                <c:pt idx="2">
                  <c:v>0.41941722028917572</c:v>
                </c:pt>
                <c:pt idx="3">
                  <c:v>0.37912583043376358</c:v>
                </c:pt>
                <c:pt idx="4">
                  <c:v>0.33883444057835144</c:v>
                </c:pt>
                <c:pt idx="5">
                  <c:v>0.2985430507229393</c:v>
                </c:pt>
                <c:pt idx="6">
                  <c:v>0.25825166086752721</c:v>
                </c:pt>
                <c:pt idx="7">
                  <c:v>0.21796027101211507</c:v>
                </c:pt>
                <c:pt idx="8">
                  <c:v>0.17766888115670293</c:v>
                </c:pt>
                <c:pt idx="9">
                  <c:v>0.13737749130129082</c:v>
                </c:pt>
                <c:pt idx="10">
                  <c:v>9.7086101445878675E-2</c:v>
                </c:pt>
                <c:pt idx="11">
                  <c:v>5.6794711590466535E-2</c:v>
                </c:pt>
                <c:pt idx="12">
                  <c:v>1.6503321735054439E-2</c:v>
                </c:pt>
                <c:pt idx="1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A7-4CF1-9E7B-E1778DB0A79E}"/>
            </c:ext>
          </c:extLst>
        </c:ser>
        <c:ser>
          <c:idx val="1"/>
          <c:order val="1"/>
          <c:tx>
            <c:v>Kpr C4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RP!$J$5:$J$18</c:f>
              <c:numCache>
                <c:formatCode>0</c:formatCode>
                <c:ptCount val="14"/>
                <c:pt idx="0">
                  <c:v>0</c:v>
                </c:pt>
                <c:pt idx="1">
                  <c:v>189.53069787985868</c:v>
                </c:pt>
                <c:pt idx="2">
                  <c:v>379.06139575971736</c:v>
                </c:pt>
                <c:pt idx="3">
                  <c:v>568.59209363957598</c:v>
                </c:pt>
                <c:pt idx="4">
                  <c:v>758.12279151943471</c:v>
                </c:pt>
                <c:pt idx="5">
                  <c:v>947.65348939929333</c:v>
                </c:pt>
                <c:pt idx="6">
                  <c:v>1137.184187279152</c:v>
                </c:pt>
                <c:pt idx="7">
                  <c:v>1326.7148851590107</c:v>
                </c:pt>
                <c:pt idx="8">
                  <c:v>1516.2455830388694</c:v>
                </c:pt>
                <c:pt idx="9">
                  <c:v>1705.7762809187279</c:v>
                </c:pt>
                <c:pt idx="10">
                  <c:v>1895.3069787985867</c:v>
                </c:pt>
                <c:pt idx="11">
                  <c:v>2084.8376766784454</c:v>
                </c:pt>
                <c:pt idx="12">
                  <c:v>2274.3683745583039</c:v>
                </c:pt>
                <c:pt idx="13">
                  <c:v>2463.8990724381624</c:v>
                </c:pt>
              </c:numCache>
            </c:numRef>
          </c:xVal>
          <c:yVal>
            <c:numRef>
              <c:f>RP!$L$5:$L$18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A7-4CF1-9E7B-E1778DB0A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859983"/>
        <c:axId val="1256814687"/>
      </c:scatterChart>
      <c:valAx>
        <c:axId val="1309859983"/>
        <c:scaling>
          <c:orientation val="minMax"/>
          <c:max val="26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100"/>
                  <a:t>CO2</a:t>
                </a:r>
                <a:r>
                  <a:rPr lang="en-US" altLang="zh-TW" sz="1100" baseline="0"/>
                  <a:t> Conc mg/m3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56814687"/>
        <c:crosses val="autoZero"/>
        <c:crossBetween val="midCat"/>
      </c:valAx>
      <c:valAx>
        <c:axId val="1256814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400"/>
                  <a:t>RP</a:t>
                </a:r>
                <a:endParaRPr lang="zh-TW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3098599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v>Rd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Rd!$G$5:$G$13</c:f>
              <c:numCache>
                <c:formatCode>0</c:formatCode>
                <c:ptCount val="9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xVal>
          <c:yVal>
            <c:numRef>
              <c:f>Rd!$H$5:$H$13</c:f>
              <c:numCache>
                <c:formatCode>0.00</c:formatCode>
                <c:ptCount val="9"/>
                <c:pt idx="0">
                  <c:v>1.7500000000000002E-2</c:v>
                </c:pt>
                <c:pt idx="1">
                  <c:v>2.4748737341529166E-2</c:v>
                </c:pt>
                <c:pt idx="2">
                  <c:v>3.5000000000000003E-2</c:v>
                </c:pt>
                <c:pt idx="3">
                  <c:v>4.9497474683058325E-2</c:v>
                </c:pt>
                <c:pt idx="4">
                  <c:v>7.0000000000000007E-2</c:v>
                </c:pt>
                <c:pt idx="5">
                  <c:v>9.8994949366116664E-2</c:v>
                </c:pt>
                <c:pt idx="6">
                  <c:v>0.14000000000000001</c:v>
                </c:pt>
                <c:pt idx="7">
                  <c:v>0.1979898987322333</c:v>
                </c:pt>
                <c:pt idx="8">
                  <c:v>0.28000000000000003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68E-4116-8699-5E6D2602D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9818976"/>
        <c:axId val="1846570768"/>
      </c:scatterChart>
      <c:valAx>
        <c:axId val="1839818976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Temp.</a:t>
                </a:r>
                <a:r>
                  <a:rPr lang="en-US" altLang="zh-TW" sz="1200" baseline="0"/>
                  <a:t> (</a:t>
                </a:r>
                <a:r>
                  <a:rPr lang="en-US" altLang="zh-TW" sz="1200" baseline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℃</a:t>
                </a:r>
                <a:r>
                  <a:rPr lang="en-US" altLang="zh-TW" sz="1200" baseline="0"/>
                  <a:t>)</a:t>
                </a:r>
                <a:endParaRPr lang="zh-TW" altLang="en-US" sz="1200"/>
              </a:p>
            </c:rich>
          </c:tx>
          <c:layout>
            <c:manualLayout>
              <c:xMode val="edge"/>
              <c:yMode val="edge"/>
              <c:x val="0.47462379702537194"/>
              <c:y val="0.874953703703703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46570768"/>
        <c:crosses val="autoZero"/>
        <c:crossBetween val="midCat"/>
      </c:valAx>
      <c:valAx>
        <c:axId val="184657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200"/>
                  <a:t>Rd</a:t>
                </a:r>
                <a:r>
                  <a:rPr lang="en-US" altLang="zh-TW" sz="1200" baseline="0"/>
                  <a:t> (mg/m</a:t>
                </a:r>
                <a:r>
                  <a:rPr lang="en-US" altLang="zh-TW" sz="1200" baseline="30000"/>
                  <a:t>2</a:t>
                </a:r>
                <a:r>
                  <a:rPr lang="en-US" altLang="zh-TW" sz="1200" baseline="0"/>
                  <a:t>s)</a:t>
                </a:r>
                <a:endParaRPr lang="zh-TW" altLang="en-US" sz="1200"/>
              </a:p>
            </c:rich>
          </c:tx>
          <c:layout>
            <c:manualLayout>
              <c:xMode val="edge"/>
              <c:yMode val="edge"/>
              <c:x val="1.3888888888888888E-2"/>
              <c:y val="0.342191601049868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3981897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2</xdr:row>
      <xdr:rowOff>6350</xdr:rowOff>
    </xdr:from>
    <xdr:to>
      <xdr:col>19</xdr:col>
      <xdr:colOff>247649</xdr:colOff>
      <xdr:row>17</xdr:row>
      <xdr:rowOff>184150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CA92B32F-62CC-4A7A-A162-C05CD169FF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365125</xdr:colOff>
      <xdr:row>1</xdr:row>
      <xdr:rowOff>171450</xdr:rowOff>
    </xdr:from>
    <xdr:to>
      <xdr:col>15</xdr:col>
      <xdr:colOff>146050</xdr:colOff>
      <xdr:row>10</xdr:row>
      <xdr:rowOff>488950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433543A0-19F9-4E8B-8513-35AF156DB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PFsimulat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844;&#29992;on%20Gsuit\PF%20simulator\Pn%20simulation_1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 1,2 Vps &amp; Vds"/>
      <sheetName val="Chap 4 Rlv"/>
      <sheetName val="Chap 5 Rav"/>
      <sheetName val="Chap 6 Rvc"/>
      <sheetName val="Chap 7 Tr"/>
      <sheetName val="Chap 8 Pn &amp; Rp"/>
      <sheetName val="Chap 9 GL"/>
      <sheetName val="Chap 10 Gc"/>
      <sheetName val="Chap 11 GTL"/>
      <sheetName val="chap12 P rate"/>
      <sheetName val="Chap 13 RP"/>
      <sheetName val="Chap14 Rd"/>
      <sheetName val="Chap15 sim"/>
      <sheetName val="Chap16_24 hr"/>
      <sheetName val="Chap17_PFAL"/>
      <sheetName val="Chap18 PF Light &amp; Irradiance"/>
      <sheetName val="Chap19 PF CO2 Balance"/>
      <sheetName val="Chap20 PF water Balance "/>
      <sheetName val="Chap21 PF Energy Balance "/>
      <sheetName val="Chap22_PF sim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J5">
            <v>0</v>
          </cell>
          <cell r="K5">
            <v>0.5</v>
          </cell>
          <cell r="L5">
            <v>0</v>
          </cell>
        </row>
        <row r="6">
          <cell r="J6">
            <v>189.53069787985868</v>
          </cell>
          <cell r="K6">
            <v>0.45970861014458786</v>
          </cell>
          <cell r="L6">
            <v>0</v>
          </cell>
        </row>
        <row r="7">
          <cell r="J7">
            <v>379.06139575971736</v>
          </cell>
          <cell r="K7">
            <v>0.41941722028917572</v>
          </cell>
          <cell r="L7">
            <v>0</v>
          </cell>
        </row>
        <row r="8">
          <cell r="J8">
            <v>568.59209363957598</v>
          </cell>
          <cell r="K8">
            <v>0.37912583043376358</v>
          </cell>
          <cell r="L8">
            <v>0</v>
          </cell>
        </row>
        <row r="9">
          <cell r="J9">
            <v>758.12279151943471</v>
          </cell>
          <cell r="K9">
            <v>0.33883444057835144</v>
          </cell>
          <cell r="L9">
            <v>0</v>
          </cell>
        </row>
        <row r="10">
          <cell r="J10">
            <v>947.65348939929333</v>
          </cell>
          <cell r="K10">
            <v>0.2985430507229393</v>
          </cell>
          <cell r="L10">
            <v>0</v>
          </cell>
        </row>
        <row r="11">
          <cell r="J11">
            <v>1137.184187279152</v>
          </cell>
          <cell r="K11">
            <v>0.25825166086752721</v>
          </cell>
          <cell r="L11">
            <v>0</v>
          </cell>
        </row>
        <row r="12">
          <cell r="J12">
            <v>1326.7148851590107</v>
          </cell>
          <cell r="K12">
            <v>0.21796027101211507</v>
          </cell>
          <cell r="L12">
            <v>0</v>
          </cell>
        </row>
        <row r="13">
          <cell r="J13">
            <v>1516.2455830388694</v>
          </cell>
          <cell r="K13">
            <v>0.17766888115670293</v>
          </cell>
          <cell r="L13">
            <v>0</v>
          </cell>
        </row>
        <row r="14">
          <cell r="J14">
            <v>1705.7762809187279</v>
          </cell>
          <cell r="K14">
            <v>0.13737749130129082</v>
          </cell>
          <cell r="L14">
            <v>0</v>
          </cell>
        </row>
        <row r="15">
          <cell r="J15">
            <v>1895.3069787985867</v>
          </cell>
          <cell r="K15">
            <v>9.7086101445878675E-2</v>
          </cell>
          <cell r="L15">
            <v>0</v>
          </cell>
        </row>
        <row r="16">
          <cell r="J16">
            <v>2084.8376766784454</v>
          </cell>
          <cell r="K16">
            <v>5.6794711590466535E-2</v>
          </cell>
          <cell r="L16">
            <v>0</v>
          </cell>
        </row>
        <row r="17">
          <cell r="J17">
            <v>2274.3683745583039</v>
          </cell>
          <cell r="K17">
            <v>1.6503321735054439E-2</v>
          </cell>
          <cell r="L17">
            <v>0</v>
          </cell>
        </row>
        <row r="18">
          <cell r="J18">
            <v>2463.8990724381624</v>
          </cell>
          <cell r="K18">
            <v>0</v>
          </cell>
          <cell r="L18">
            <v>0</v>
          </cell>
        </row>
      </sheetData>
      <sheetData sheetId="11">
        <row r="5">
          <cell r="G5">
            <v>0</v>
          </cell>
          <cell r="H5">
            <v>1.7500000000000002E-2</v>
          </cell>
        </row>
        <row r="6">
          <cell r="G6">
            <v>5</v>
          </cell>
          <cell r="H6">
            <v>2.4748737341529166E-2</v>
          </cell>
        </row>
        <row r="7">
          <cell r="G7">
            <v>10</v>
          </cell>
          <cell r="H7">
            <v>3.5000000000000003E-2</v>
          </cell>
        </row>
        <row r="8">
          <cell r="G8">
            <v>15</v>
          </cell>
          <cell r="H8">
            <v>4.9497474683058325E-2</v>
          </cell>
        </row>
        <row r="9">
          <cell r="G9">
            <v>20</v>
          </cell>
          <cell r="H9">
            <v>7.0000000000000007E-2</v>
          </cell>
        </row>
        <row r="10">
          <cell r="G10">
            <v>25</v>
          </cell>
          <cell r="H10">
            <v>9.8994949366116664E-2</v>
          </cell>
        </row>
        <row r="11">
          <cell r="G11">
            <v>30</v>
          </cell>
          <cell r="H11">
            <v>0.14000000000000001</v>
          </cell>
        </row>
        <row r="12">
          <cell r="G12">
            <v>35</v>
          </cell>
          <cell r="H12">
            <v>0.1979898987322333</v>
          </cell>
        </row>
        <row r="13">
          <cell r="G13">
            <v>40</v>
          </cell>
          <cell r="H13">
            <v>0.28000000000000003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p12"/>
      <sheetName val="chap15"/>
      <sheetName val="chap16_24 hr"/>
      <sheetName val="chap22_PF simulation"/>
    </sheetNames>
    <sheetDataSet>
      <sheetData sheetId="0"/>
      <sheetData sheetId="1"/>
      <sheetData sheetId="2"/>
      <sheetData sheetId="3">
        <row r="2">
          <cell r="D2">
            <v>2.61076644199618</v>
          </cell>
        </row>
        <row r="4">
          <cell r="R4">
            <v>8.4379162944544672E-2</v>
          </cell>
        </row>
        <row r="5">
          <cell r="G5">
            <v>0.10071942446043165</v>
          </cell>
          <cell r="R5">
            <v>2.9624972222222223</v>
          </cell>
        </row>
        <row r="6">
          <cell r="G6">
            <v>0.79082004248254778</v>
          </cell>
        </row>
        <row r="8">
          <cell r="G8">
            <v>1</v>
          </cell>
          <cell r="K8">
            <v>0.15997399327081341</v>
          </cell>
        </row>
        <row r="9">
          <cell r="G9">
            <v>0.117453231292517</v>
          </cell>
          <cell r="K9">
            <v>1.8789462432424405E-2</v>
          </cell>
          <cell r="R9">
            <v>6.2780257933607047</v>
          </cell>
        </row>
        <row r="10">
          <cell r="D10">
            <v>7.0000000000000007E-2</v>
          </cell>
          <cell r="G10">
            <v>9.8994949366116664E-2</v>
          </cell>
          <cell r="K10">
            <v>4.2189581472272336E-2</v>
          </cell>
        </row>
        <row r="11">
          <cell r="R11">
            <v>43.585423064280832</v>
          </cell>
        </row>
        <row r="12">
          <cell r="D12">
            <v>25</v>
          </cell>
          <cell r="G12">
            <v>1.1442099999999999</v>
          </cell>
          <cell r="H12">
            <v>65.812749999999994</v>
          </cell>
          <cell r="K12">
            <v>18.40764141037663</v>
          </cell>
          <cell r="R12">
            <v>0</v>
          </cell>
        </row>
        <row r="13">
          <cell r="D13">
            <v>5</v>
          </cell>
          <cell r="H13">
            <v>10.426080000000001</v>
          </cell>
          <cell r="K13">
            <v>2.7168891072355303</v>
          </cell>
        </row>
        <row r="14">
          <cell r="F14">
            <v>1799.5</v>
          </cell>
          <cell r="K14">
            <v>1060</v>
          </cell>
        </row>
        <row r="15">
          <cell r="F15">
            <v>733.00099999999998</v>
          </cell>
          <cell r="K15">
            <v>100</v>
          </cell>
          <cell r="T15">
            <v>0.1</v>
          </cell>
        </row>
        <row r="16">
          <cell r="K16">
            <v>306.03741496598639</v>
          </cell>
          <cell r="R16">
            <v>8000</v>
          </cell>
        </row>
        <row r="17">
          <cell r="K17">
            <v>3.1390128966803519</v>
          </cell>
          <cell r="R17">
            <v>80</v>
          </cell>
        </row>
        <row r="18">
          <cell r="R18">
            <v>176.03883800194441</v>
          </cell>
        </row>
        <row r="19">
          <cell r="D19">
            <v>10</v>
          </cell>
          <cell r="H19">
            <v>500</v>
          </cell>
          <cell r="R19">
            <v>800</v>
          </cell>
        </row>
        <row r="20">
          <cell r="D20">
            <v>10</v>
          </cell>
          <cell r="K20">
            <v>0.02</v>
          </cell>
        </row>
        <row r="21">
          <cell r="D21">
            <v>5</v>
          </cell>
          <cell r="H21">
            <v>0.02</v>
          </cell>
          <cell r="K21">
            <v>100</v>
          </cell>
        </row>
        <row r="23">
          <cell r="H23">
            <v>200</v>
          </cell>
        </row>
        <row r="24">
          <cell r="D24">
            <v>40</v>
          </cell>
        </row>
        <row r="25">
          <cell r="K25">
            <v>8000</v>
          </cell>
        </row>
        <row r="26">
          <cell r="D26">
            <v>80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61BAB-279D-434F-A9F9-6B1A10890F58}">
  <dimension ref="B1:L1000"/>
  <sheetViews>
    <sheetView tabSelected="1" workbookViewId="0">
      <selection activeCell="A6" sqref="A6"/>
    </sheetView>
  </sheetViews>
  <sheetFormatPr defaultColWidth="13.26953125" defaultRowHeight="15.5" x14ac:dyDescent="0.4"/>
  <cols>
    <col min="1" max="2" width="15.6328125" style="1" bestFit="1" customWidth="1"/>
    <col min="3" max="3" width="15.6328125" style="1" customWidth="1"/>
    <col min="4" max="4" width="16.7265625" style="1" customWidth="1"/>
    <col min="5" max="5" width="8" style="1" customWidth="1"/>
    <col min="6" max="6" width="10.36328125" style="1" customWidth="1"/>
    <col min="7" max="7" width="9.54296875" style="1" customWidth="1"/>
    <col min="8" max="8" width="8" style="1" customWidth="1"/>
    <col min="9" max="9" width="10.1796875" style="1" customWidth="1"/>
    <col min="10" max="10" width="11.26953125" style="1" customWidth="1"/>
    <col min="11" max="11" width="7.26953125" style="1" customWidth="1"/>
    <col min="12" max="12" width="7.08984375" style="1" customWidth="1"/>
    <col min="13" max="13" width="17.08984375" style="1" customWidth="1"/>
    <col min="14" max="26" width="8" style="1" customWidth="1"/>
    <col min="27" max="16384" width="13.26953125" style="1"/>
  </cols>
  <sheetData>
    <row r="1" spans="2:12" ht="16.5" customHeight="1" thickBot="1" x14ac:dyDescent="0.45"/>
    <row r="2" spans="2:12" ht="16.5" customHeight="1" x14ac:dyDescent="0.4">
      <c r="B2" s="2" t="s">
        <v>0</v>
      </c>
      <c r="C2" s="3"/>
      <c r="D2" s="3"/>
      <c r="E2" s="4" t="s">
        <v>1</v>
      </c>
      <c r="F2" s="4"/>
      <c r="G2" s="5"/>
      <c r="I2" s="1" t="s">
        <v>2</v>
      </c>
      <c r="J2" s="1">
        <f>C5</f>
        <v>10</v>
      </c>
      <c r="K2" s="6" t="s">
        <v>3</v>
      </c>
    </row>
    <row r="3" spans="2:12" ht="16.5" customHeight="1" x14ac:dyDescent="0.4">
      <c r="B3" s="7" t="s">
        <v>4</v>
      </c>
      <c r="C3" s="8" t="s">
        <v>5</v>
      </c>
      <c r="D3" s="8" t="s">
        <v>6</v>
      </c>
      <c r="E3" s="9" t="s">
        <v>7</v>
      </c>
      <c r="F3" s="9"/>
      <c r="G3" s="10" t="s">
        <v>34</v>
      </c>
      <c r="H3" s="11"/>
      <c r="I3" s="12" t="s">
        <v>6</v>
      </c>
      <c r="J3" s="13" t="s">
        <v>7</v>
      </c>
      <c r="K3" s="14" t="s">
        <v>8</v>
      </c>
      <c r="L3" s="14" t="s">
        <v>9</v>
      </c>
    </row>
    <row r="4" spans="2:12" ht="16.5" customHeight="1" x14ac:dyDescent="0.4">
      <c r="B4" s="7"/>
      <c r="C4" s="8"/>
      <c r="D4" s="8"/>
      <c r="E4" s="9"/>
      <c r="F4" s="9"/>
      <c r="G4" s="10"/>
      <c r="H4" s="11"/>
      <c r="I4" s="12"/>
      <c r="J4" s="13"/>
      <c r="K4" s="14"/>
      <c r="L4" s="14"/>
    </row>
    <row r="5" spans="2:12" ht="16.5" customHeight="1" thickBot="1" x14ac:dyDescent="0.45">
      <c r="B5" s="15" t="s">
        <v>35</v>
      </c>
      <c r="C5" s="16">
        <v>10</v>
      </c>
      <c r="D5" s="17">
        <v>500</v>
      </c>
      <c r="E5" s="18">
        <f>D5*44.01/22.4*273/(273+C5)</f>
        <v>947.65348939929333</v>
      </c>
      <c r="F5" s="19"/>
      <c r="G5" s="20">
        <f>IF(B5="C4",0,IF(E5&gt;=2352,0,(-E11/E12)*(E5-E12)))</f>
        <v>0.2985430507229393</v>
      </c>
      <c r="I5" s="21">
        <v>0</v>
      </c>
      <c r="J5" s="21">
        <f>I5*44.01/22.4*273/(273+$J$2)</f>
        <v>0</v>
      </c>
      <c r="K5" s="22">
        <f>IF(J5&gt;=2352,0,(-$E$11/$E$12)*(J5-$E$12))</f>
        <v>0.5</v>
      </c>
      <c r="L5" s="23">
        <v>0</v>
      </c>
    </row>
    <row r="6" spans="2:12" ht="16.5" customHeight="1" x14ac:dyDescent="0.4">
      <c r="B6" s="24"/>
      <c r="C6" s="24"/>
      <c r="D6" s="25"/>
      <c r="I6" s="21">
        <v>100</v>
      </c>
      <c r="J6" s="21">
        <f t="shared" ref="J6:J18" si="0">I6*44.01/22.4*273/(273+$J$2)</f>
        <v>189.53069787985868</v>
      </c>
      <c r="K6" s="22">
        <f>IF(J6&gt;=2352,0,(-$E$11/$E$12)*(J6-$E$12))</f>
        <v>0.45970861014458786</v>
      </c>
      <c r="L6" s="23">
        <v>0</v>
      </c>
    </row>
    <row r="7" spans="2:12" ht="16.5" customHeight="1" x14ac:dyDescent="0.4">
      <c r="B7" s="24" t="s">
        <v>10</v>
      </c>
      <c r="C7" s="24"/>
      <c r="D7" s="25"/>
      <c r="I7" s="21">
        <v>200</v>
      </c>
      <c r="J7" s="21">
        <f t="shared" si="0"/>
        <v>379.06139575971736</v>
      </c>
      <c r="K7" s="22">
        <f>IF(J7&gt;=2352,0,(-$E$11/$E$12)*(J7-$E$12))</f>
        <v>0.41941722028917572</v>
      </c>
      <c r="L7" s="23">
        <v>0</v>
      </c>
    </row>
    <row r="8" spans="2:12" ht="17.5" x14ac:dyDescent="0.4">
      <c r="B8" s="24" t="s">
        <v>11</v>
      </c>
      <c r="C8" s="24"/>
      <c r="D8" s="25"/>
      <c r="I8" s="21">
        <v>300</v>
      </c>
      <c r="J8" s="21">
        <f t="shared" si="0"/>
        <v>568.59209363957598</v>
      </c>
      <c r="K8" s="22">
        <f>IF(J8&gt;=2352,0,(-$E$11/$E$12)*(J8-$E$12))</f>
        <v>0.37912583043376358</v>
      </c>
      <c r="L8" s="23">
        <v>0</v>
      </c>
    </row>
    <row r="9" spans="2:12" ht="16.5" customHeight="1" x14ac:dyDescent="0.4">
      <c r="B9" s="24" t="s">
        <v>12</v>
      </c>
      <c r="C9" s="24"/>
      <c r="D9" s="25"/>
      <c r="I9" s="21">
        <v>400</v>
      </c>
      <c r="J9" s="21">
        <f t="shared" si="0"/>
        <v>758.12279151943471</v>
      </c>
      <c r="K9" s="22">
        <f>IF(J9&gt;=2352,0,(-$E$11/$E$12)*(J9-$E$12))</f>
        <v>0.33883444057835144</v>
      </c>
      <c r="L9" s="23">
        <v>0</v>
      </c>
    </row>
    <row r="10" spans="2:12" ht="16.5" customHeight="1" x14ac:dyDescent="0.4">
      <c r="B10" s="24" t="s">
        <v>13</v>
      </c>
      <c r="C10" s="24"/>
      <c r="D10" s="25"/>
      <c r="I10" s="21">
        <v>500</v>
      </c>
      <c r="J10" s="21">
        <f t="shared" si="0"/>
        <v>947.65348939929333</v>
      </c>
      <c r="K10" s="22">
        <f>IF(J10&gt;=2352,0,(-$E$11/$E$12)*(J10-$E$12))</f>
        <v>0.2985430507229393</v>
      </c>
      <c r="L10" s="23">
        <v>0</v>
      </c>
    </row>
    <row r="11" spans="2:12" ht="16.5" customHeight="1" x14ac:dyDescent="0.4">
      <c r="B11" s="24" t="s">
        <v>14</v>
      </c>
      <c r="E11" s="24">
        <v>0.5</v>
      </c>
      <c r="I11" s="21">
        <v>600</v>
      </c>
      <c r="J11" s="21">
        <f t="shared" si="0"/>
        <v>1137.184187279152</v>
      </c>
      <c r="K11" s="22">
        <f>IF(J11&gt;=2352,0,(-$E$11/$E$12)*(J11-$E$12))</f>
        <v>0.25825166086752721</v>
      </c>
      <c r="L11" s="23">
        <v>0</v>
      </c>
    </row>
    <row r="12" spans="2:12" ht="16.5" customHeight="1" x14ac:dyDescent="0.4">
      <c r="B12" s="24" t="s">
        <v>15</v>
      </c>
      <c r="E12" s="26">
        <v>2352</v>
      </c>
      <c r="I12" s="21">
        <v>700</v>
      </c>
      <c r="J12" s="21">
        <f t="shared" si="0"/>
        <v>1326.7148851590107</v>
      </c>
      <c r="K12" s="22">
        <f>IF(J12&gt;=2352,0,(-$E$11/$E$12)*(J12-$E$12))</f>
        <v>0.21796027101211507</v>
      </c>
      <c r="L12" s="23">
        <v>0</v>
      </c>
    </row>
    <row r="13" spans="2:12" ht="16.5" customHeight="1" x14ac:dyDescent="0.4">
      <c r="B13" s="24" t="s">
        <v>16</v>
      </c>
      <c r="C13" s="24"/>
      <c r="D13" s="25"/>
      <c r="I13" s="21">
        <v>800</v>
      </c>
      <c r="J13" s="21">
        <f t="shared" si="0"/>
        <v>1516.2455830388694</v>
      </c>
      <c r="K13" s="22">
        <f>IF(J13&gt;=2352,0,(-$E$11/$E$12)*(J13-$E$12))</f>
        <v>0.17766888115670293</v>
      </c>
      <c r="L13" s="23">
        <v>0</v>
      </c>
    </row>
    <row r="14" spans="2:12" ht="16.5" customHeight="1" x14ac:dyDescent="0.4">
      <c r="I14" s="21">
        <v>900</v>
      </c>
      <c r="J14" s="21">
        <f t="shared" si="0"/>
        <v>1705.7762809187279</v>
      </c>
      <c r="K14" s="22">
        <f>IF(J14&gt;=2352,0,(-$E$11/$E$12)*(J14-$E$12))</f>
        <v>0.13737749130129082</v>
      </c>
      <c r="L14" s="23">
        <v>0</v>
      </c>
    </row>
    <row r="15" spans="2:12" ht="16.5" customHeight="1" x14ac:dyDescent="0.4">
      <c r="B15" s="1" t="s">
        <v>17</v>
      </c>
      <c r="I15" s="21">
        <v>1000</v>
      </c>
      <c r="J15" s="21">
        <f t="shared" si="0"/>
        <v>1895.3069787985867</v>
      </c>
      <c r="K15" s="22">
        <f>IF(J15&gt;=2352,0,(-$E$11/$E$12)*(J15-$E$12))</f>
        <v>9.7086101445878675E-2</v>
      </c>
      <c r="L15" s="23">
        <v>0</v>
      </c>
    </row>
    <row r="16" spans="2:12" ht="16.5" customHeight="1" x14ac:dyDescent="0.4">
      <c r="B16" s="1" t="s">
        <v>18</v>
      </c>
      <c r="I16" s="21">
        <v>1100</v>
      </c>
      <c r="J16" s="21">
        <f t="shared" si="0"/>
        <v>2084.8376766784454</v>
      </c>
      <c r="K16" s="22">
        <f>IF(J16&gt;=2352,0,(-$E$11/$E$12)*(J16-$E$12))</f>
        <v>5.6794711590466535E-2</v>
      </c>
      <c r="L16" s="23">
        <v>0</v>
      </c>
    </row>
    <row r="17" spans="2:12" ht="16.5" customHeight="1" x14ac:dyDescent="0.4">
      <c r="B17" s="1" t="s">
        <v>19</v>
      </c>
      <c r="I17" s="21">
        <v>1200</v>
      </c>
      <c r="J17" s="21">
        <f t="shared" si="0"/>
        <v>2274.3683745583039</v>
      </c>
      <c r="K17" s="22">
        <f>IF(J17&gt;=2352,0,(-$E$11/$E$12)*(J17-$E$12))</f>
        <v>1.6503321735054439E-2</v>
      </c>
      <c r="L17" s="23">
        <v>0</v>
      </c>
    </row>
    <row r="18" spans="2:12" ht="16.5" customHeight="1" x14ac:dyDescent="0.4">
      <c r="B18" s="24"/>
      <c r="C18" s="24"/>
      <c r="D18" s="25"/>
      <c r="I18" s="21">
        <v>1300</v>
      </c>
      <c r="J18" s="21">
        <f t="shared" si="0"/>
        <v>2463.8990724381624</v>
      </c>
      <c r="K18" s="22">
        <f>IF(J18&gt;=2352,0,(-$E$11/$E$12)*(J18-$E$12))</f>
        <v>0</v>
      </c>
      <c r="L18" s="23">
        <v>0</v>
      </c>
    </row>
    <row r="19" spans="2:12" ht="16.5" customHeight="1" x14ac:dyDescent="0.4">
      <c r="B19" s="24" t="s">
        <v>20</v>
      </c>
      <c r="C19" s="24"/>
      <c r="D19" s="25"/>
      <c r="I19" s="11"/>
      <c r="J19" s="11"/>
    </row>
    <row r="20" spans="2:12" ht="16.5" customHeight="1" x14ac:dyDescent="0.4">
      <c r="B20" s="27" t="s">
        <v>21</v>
      </c>
      <c r="C20" s="24"/>
      <c r="D20" s="25"/>
      <c r="I20" s="11"/>
      <c r="J20" s="11"/>
    </row>
    <row r="21" spans="2:12" ht="16.5" customHeight="1" x14ac:dyDescent="0.4">
      <c r="B21" s="24"/>
      <c r="C21" s="24"/>
      <c r="D21" s="25"/>
      <c r="I21" s="11"/>
      <c r="J21" s="11"/>
    </row>
    <row r="22" spans="2:12" ht="16.5" customHeight="1" x14ac:dyDescent="0.4">
      <c r="B22" s="24"/>
      <c r="C22" s="24"/>
      <c r="D22" s="25"/>
      <c r="I22" s="11"/>
      <c r="J22" s="11"/>
    </row>
    <row r="23" spans="2:12" ht="16.5" customHeight="1" x14ac:dyDescent="0.4">
      <c r="B23" s="24"/>
      <c r="C23" s="24"/>
      <c r="D23" s="25"/>
      <c r="I23" s="11"/>
      <c r="J23" s="11"/>
    </row>
    <row r="24" spans="2:12" ht="16.5" customHeight="1" x14ac:dyDescent="0.4">
      <c r="B24" s="24"/>
      <c r="C24" s="24"/>
      <c r="D24" s="25"/>
      <c r="I24" s="11"/>
      <c r="J24" s="11"/>
    </row>
    <row r="25" spans="2:12" ht="16.5" customHeight="1" x14ac:dyDescent="0.4">
      <c r="B25" s="24"/>
      <c r="C25" s="24"/>
      <c r="D25" s="25"/>
      <c r="I25" s="11"/>
      <c r="J25" s="11"/>
    </row>
    <row r="26" spans="2:12" ht="16.5" customHeight="1" x14ac:dyDescent="0.4">
      <c r="B26" s="24"/>
      <c r="C26" s="24"/>
      <c r="D26" s="25"/>
      <c r="I26" s="11"/>
      <c r="J26" s="11"/>
    </row>
    <row r="27" spans="2:12" ht="16.5" customHeight="1" x14ac:dyDescent="0.4">
      <c r="B27" s="24"/>
      <c r="C27" s="24"/>
      <c r="D27" s="25"/>
      <c r="I27" s="11"/>
      <c r="J27" s="11"/>
    </row>
    <row r="28" spans="2:12" ht="16.5" customHeight="1" x14ac:dyDescent="0.4">
      <c r="B28" s="24"/>
      <c r="C28" s="24"/>
      <c r="D28" s="25"/>
      <c r="I28" s="11"/>
      <c r="J28" s="11"/>
    </row>
    <row r="29" spans="2:12" ht="16.5" customHeight="1" x14ac:dyDescent="0.4">
      <c r="B29" s="24"/>
      <c r="C29" s="24"/>
      <c r="D29" s="25"/>
      <c r="I29" s="11"/>
      <c r="J29" s="11"/>
    </row>
    <row r="30" spans="2:12" ht="16.5" customHeight="1" x14ac:dyDescent="0.4">
      <c r="B30" s="24"/>
      <c r="C30" s="24"/>
      <c r="D30" s="25"/>
      <c r="I30" s="11"/>
      <c r="J30" s="11"/>
    </row>
    <row r="31" spans="2:12" ht="16.5" customHeight="1" x14ac:dyDescent="0.4">
      <c r="B31" s="24"/>
      <c r="C31" s="24"/>
      <c r="D31" s="25"/>
      <c r="I31" s="11"/>
      <c r="J31" s="11"/>
    </row>
    <row r="32" spans="2:12" ht="16.5" customHeight="1" x14ac:dyDescent="0.4">
      <c r="B32" s="24"/>
      <c r="C32" s="24"/>
      <c r="D32" s="25"/>
      <c r="I32" s="11"/>
      <c r="J32" s="11"/>
    </row>
    <row r="33" spans="2:4" ht="16.5" customHeight="1" x14ac:dyDescent="0.4">
      <c r="B33" s="24"/>
      <c r="C33" s="24"/>
      <c r="D33" s="25"/>
    </row>
    <row r="34" spans="2:4" ht="16.5" customHeight="1" x14ac:dyDescent="0.4">
      <c r="B34" s="24"/>
      <c r="C34" s="24"/>
      <c r="D34" s="25"/>
    </row>
    <row r="35" spans="2:4" ht="16.5" customHeight="1" x14ac:dyDescent="0.4">
      <c r="B35" s="24"/>
      <c r="C35" s="24"/>
      <c r="D35" s="25"/>
    </row>
    <row r="36" spans="2:4" ht="16.5" customHeight="1" x14ac:dyDescent="0.4">
      <c r="B36" s="24"/>
      <c r="C36" s="24"/>
      <c r="D36" s="25"/>
    </row>
    <row r="37" spans="2:4" ht="16.5" customHeight="1" x14ac:dyDescent="0.4">
      <c r="B37" s="24"/>
      <c r="C37" s="24"/>
      <c r="D37" s="25"/>
    </row>
    <row r="38" spans="2:4" ht="16.5" customHeight="1" x14ac:dyDescent="0.4">
      <c r="B38" s="24"/>
      <c r="C38" s="24"/>
      <c r="D38" s="25"/>
    </row>
    <row r="39" spans="2:4" ht="16.5" customHeight="1" x14ac:dyDescent="0.4">
      <c r="B39" s="24"/>
      <c r="C39" s="24"/>
      <c r="D39" s="25"/>
    </row>
    <row r="40" spans="2:4" ht="16.5" customHeight="1" x14ac:dyDescent="0.4">
      <c r="B40" s="24"/>
      <c r="C40" s="24"/>
      <c r="D40" s="25"/>
    </row>
    <row r="41" spans="2:4" ht="16.5" customHeight="1" x14ac:dyDescent="0.4">
      <c r="B41" s="24"/>
      <c r="C41" s="24"/>
      <c r="D41" s="25"/>
    </row>
    <row r="42" spans="2:4" ht="16.5" customHeight="1" x14ac:dyDescent="0.4">
      <c r="B42" s="24"/>
      <c r="C42" s="24"/>
      <c r="D42" s="25"/>
    </row>
    <row r="43" spans="2:4" ht="16.5" customHeight="1" x14ac:dyDescent="0.4">
      <c r="B43" s="24"/>
      <c r="C43" s="24"/>
      <c r="D43" s="25"/>
    </row>
    <row r="44" spans="2:4" ht="16.5" customHeight="1" x14ac:dyDescent="0.4">
      <c r="B44" s="24"/>
      <c r="C44" s="24"/>
      <c r="D44" s="25"/>
    </row>
    <row r="45" spans="2:4" ht="16.5" customHeight="1" x14ac:dyDescent="0.4">
      <c r="B45" s="24"/>
      <c r="C45" s="24"/>
      <c r="D45" s="25"/>
    </row>
    <row r="46" spans="2:4" ht="16.5" customHeight="1" x14ac:dyDescent="0.4">
      <c r="B46" s="24"/>
      <c r="C46" s="24"/>
      <c r="D46" s="25"/>
    </row>
    <row r="47" spans="2:4" ht="16.5" customHeight="1" x14ac:dyDescent="0.4">
      <c r="B47" s="24"/>
      <c r="C47" s="24"/>
      <c r="D47" s="25"/>
    </row>
    <row r="48" spans="2:4" ht="16.5" customHeight="1" x14ac:dyDescent="0.4">
      <c r="B48" s="24"/>
      <c r="C48" s="24"/>
      <c r="D48" s="25"/>
    </row>
    <row r="49" spans="2:4" ht="16.5" customHeight="1" x14ac:dyDescent="0.4">
      <c r="B49" s="24"/>
      <c r="C49" s="24"/>
      <c r="D49" s="25"/>
    </row>
    <row r="50" spans="2:4" ht="16.5" customHeight="1" x14ac:dyDescent="0.4">
      <c r="B50" s="24"/>
      <c r="C50" s="24"/>
      <c r="D50" s="25"/>
    </row>
    <row r="51" spans="2:4" ht="16.5" customHeight="1" x14ac:dyDescent="0.4">
      <c r="B51" s="24"/>
      <c r="C51" s="24"/>
      <c r="D51" s="25"/>
    </row>
    <row r="52" spans="2:4" ht="16.5" customHeight="1" x14ac:dyDescent="0.4">
      <c r="B52" s="24"/>
      <c r="C52" s="24"/>
      <c r="D52" s="25"/>
    </row>
    <row r="53" spans="2:4" ht="16.5" customHeight="1" x14ac:dyDescent="0.4">
      <c r="B53" s="24"/>
      <c r="C53" s="24"/>
      <c r="D53" s="25"/>
    </row>
    <row r="54" spans="2:4" ht="16.5" customHeight="1" x14ac:dyDescent="0.4">
      <c r="B54" s="24"/>
      <c r="C54" s="24"/>
      <c r="D54" s="25"/>
    </row>
    <row r="55" spans="2:4" ht="16.5" customHeight="1" x14ac:dyDescent="0.4">
      <c r="B55" s="24"/>
      <c r="C55" s="24"/>
      <c r="D55" s="25"/>
    </row>
    <row r="56" spans="2:4" ht="16.5" customHeight="1" x14ac:dyDescent="0.4">
      <c r="B56" s="24"/>
      <c r="C56" s="24"/>
      <c r="D56" s="25"/>
    </row>
    <row r="57" spans="2:4" ht="16.5" customHeight="1" x14ac:dyDescent="0.4">
      <c r="B57" s="24"/>
      <c r="C57" s="24"/>
      <c r="D57" s="25"/>
    </row>
    <row r="58" spans="2:4" ht="16.5" customHeight="1" x14ac:dyDescent="0.4">
      <c r="B58" s="24"/>
      <c r="C58" s="24"/>
      <c r="D58" s="25"/>
    </row>
    <row r="59" spans="2:4" ht="16.5" customHeight="1" x14ac:dyDescent="0.4">
      <c r="B59" s="24"/>
      <c r="C59" s="24"/>
      <c r="D59" s="25"/>
    </row>
    <row r="60" spans="2:4" ht="16.5" customHeight="1" x14ac:dyDescent="0.4">
      <c r="B60" s="24"/>
      <c r="C60" s="24"/>
      <c r="D60" s="25"/>
    </row>
    <row r="61" spans="2:4" ht="16.5" customHeight="1" x14ac:dyDescent="0.4">
      <c r="B61" s="24"/>
      <c r="C61" s="24"/>
      <c r="D61" s="25"/>
    </row>
    <row r="62" spans="2:4" ht="16.5" customHeight="1" x14ac:dyDescent="0.4">
      <c r="B62" s="24"/>
      <c r="C62" s="24"/>
      <c r="D62" s="25"/>
    </row>
    <row r="63" spans="2:4" ht="16.5" customHeight="1" x14ac:dyDescent="0.4">
      <c r="B63" s="24"/>
      <c r="C63" s="24"/>
      <c r="D63" s="25"/>
    </row>
    <row r="64" spans="2:4" ht="16.5" customHeight="1" x14ac:dyDescent="0.4">
      <c r="B64" s="24"/>
      <c r="C64" s="24"/>
      <c r="D64" s="25"/>
    </row>
    <row r="65" spans="2:4" ht="16.5" customHeight="1" x14ac:dyDescent="0.4">
      <c r="B65" s="24"/>
      <c r="C65" s="24"/>
      <c r="D65" s="25"/>
    </row>
    <row r="66" spans="2:4" ht="16.5" customHeight="1" x14ac:dyDescent="0.4">
      <c r="B66" s="24"/>
      <c r="C66" s="24"/>
      <c r="D66" s="25"/>
    </row>
    <row r="67" spans="2:4" ht="16.5" customHeight="1" x14ac:dyDescent="0.4">
      <c r="B67" s="24"/>
      <c r="C67" s="24"/>
      <c r="D67" s="25"/>
    </row>
    <row r="68" spans="2:4" ht="16.5" customHeight="1" x14ac:dyDescent="0.4">
      <c r="B68" s="24"/>
      <c r="C68" s="24"/>
      <c r="D68" s="25"/>
    </row>
    <row r="69" spans="2:4" ht="16.5" customHeight="1" x14ac:dyDescent="0.4">
      <c r="B69" s="24"/>
      <c r="C69" s="24"/>
      <c r="D69" s="25"/>
    </row>
    <row r="70" spans="2:4" ht="16.5" customHeight="1" x14ac:dyDescent="0.4">
      <c r="B70" s="24"/>
      <c r="C70" s="24"/>
      <c r="D70" s="25"/>
    </row>
    <row r="71" spans="2:4" ht="16.5" customHeight="1" x14ac:dyDescent="0.4">
      <c r="B71" s="24"/>
      <c r="C71" s="24"/>
      <c r="D71" s="25"/>
    </row>
    <row r="72" spans="2:4" ht="16.5" customHeight="1" x14ac:dyDescent="0.4">
      <c r="B72" s="24"/>
      <c r="C72" s="24"/>
      <c r="D72" s="25"/>
    </row>
    <row r="73" spans="2:4" ht="16.5" customHeight="1" x14ac:dyDescent="0.4">
      <c r="B73" s="24"/>
      <c r="C73" s="24"/>
      <c r="D73" s="25"/>
    </row>
    <row r="74" spans="2:4" ht="16.5" customHeight="1" x14ac:dyDescent="0.4">
      <c r="B74" s="24"/>
      <c r="C74" s="24"/>
      <c r="D74" s="25"/>
    </row>
    <row r="75" spans="2:4" ht="16.5" customHeight="1" x14ac:dyDescent="0.4">
      <c r="B75" s="24"/>
      <c r="C75" s="24"/>
      <c r="D75" s="25"/>
    </row>
    <row r="76" spans="2:4" ht="16.5" customHeight="1" x14ac:dyDescent="0.4">
      <c r="B76" s="24"/>
      <c r="C76" s="24"/>
      <c r="D76" s="25"/>
    </row>
    <row r="77" spans="2:4" ht="16.5" customHeight="1" x14ac:dyDescent="0.4">
      <c r="B77" s="24"/>
      <c r="C77" s="24"/>
      <c r="D77" s="25"/>
    </row>
    <row r="78" spans="2:4" ht="16.5" customHeight="1" x14ac:dyDescent="0.4">
      <c r="B78" s="24"/>
      <c r="C78" s="24"/>
      <c r="D78" s="25"/>
    </row>
    <row r="79" spans="2:4" ht="16.5" customHeight="1" x14ac:dyDescent="0.4">
      <c r="B79" s="24"/>
      <c r="C79" s="24"/>
      <c r="D79" s="25"/>
    </row>
    <row r="80" spans="2:4" ht="16.5" customHeight="1" x14ac:dyDescent="0.4">
      <c r="B80" s="24"/>
      <c r="C80" s="24"/>
      <c r="D80" s="25"/>
    </row>
    <row r="81" spans="2:4" ht="16.5" customHeight="1" x14ac:dyDescent="0.4">
      <c r="B81" s="24"/>
      <c r="C81" s="24"/>
      <c r="D81" s="25"/>
    </row>
    <row r="82" spans="2:4" ht="16.5" customHeight="1" x14ac:dyDescent="0.4">
      <c r="B82" s="24"/>
      <c r="C82" s="24"/>
      <c r="D82" s="25"/>
    </row>
    <row r="83" spans="2:4" ht="16.5" customHeight="1" x14ac:dyDescent="0.4">
      <c r="B83" s="24"/>
      <c r="C83" s="24"/>
      <c r="D83" s="25"/>
    </row>
    <row r="84" spans="2:4" ht="16.5" customHeight="1" x14ac:dyDescent="0.4">
      <c r="B84" s="24"/>
      <c r="C84" s="24"/>
      <c r="D84" s="25"/>
    </row>
    <row r="85" spans="2:4" ht="16.5" customHeight="1" x14ac:dyDescent="0.4">
      <c r="B85" s="24"/>
      <c r="C85" s="24"/>
      <c r="D85" s="25"/>
    </row>
    <row r="86" spans="2:4" ht="16.5" customHeight="1" x14ac:dyDescent="0.4">
      <c r="B86" s="24"/>
      <c r="C86" s="24"/>
      <c r="D86" s="25"/>
    </row>
    <row r="87" spans="2:4" ht="16.5" customHeight="1" x14ac:dyDescent="0.4">
      <c r="B87" s="24"/>
      <c r="C87" s="24"/>
      <c r="D87" s="25"/>
    </row>
    <row r="88" spans="2:4" ht="16.5" customHeight="1" x14ac:dyDescent="0.4">
      <c r="B88" s="24"/>
      <c r="C88" s="24"/>
      <c r="D88" s="25"/>
    </row>
    <row r="89" spans="2:4" ht="16.5" customHeight="1" x14ac:dyDescent="0.4">
      <c r="B89" s="24"/>
      <c r="C89" s="24"/>
      <c r="D89" s="25"/>
    </row>
    <row r="90" spans="2:4" ht="16.5" customHeight="1" x14ac:dyDescent="0.4">
      <c r="B90" s="24"/>
      <c r="C90" s="24"/>
      <c r="D90" s="25"/>
    </row>
    <row r="91" spans="2:4" ht="16.5" customHeight="1" x14ac:dyDescent="0.4"/>
    <row r="92" spans="2:4" ht="16.5" customHeight="1" x14ac:dyDescent="0.4"/>
    <row r="93" spans="2:4" ht="16.5" customHeight="1" x14ac:dyDescent="0.4"/>
    <row r="94" spans="2:4" ht="16.5" customHeight="1" x14ac:dyDescent="0.4"/>
    <row r="95" spans="2:4" ht="16.5" customHeight="1" x14ac:dyDescent="0.4"/>
    <row r="96" spans="2:4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  <row r="993" ht="16.5" customHeight="1" x14ac:dyDescent="0.4"/>
    <row r="994" ht="16.5" customHeight="1" x14ac:dyDescent="0.4"/>
    <row r="995" ht="16.5" customHeight="1" x14ac:dyDescent="0.4"/>
    <row r="996" ht="16.5" customHeight="1" x14ac:dyDescent="0.4"/>
    <row r="997" ht="16.5" customHeight="1" x14ac:dyDescent="0.4"/>
    <row r="998" ht="16.5" customHeight="1" x14ac:dyDescent="0.4"/>
    <row r="999" ht="16.5" customHeight="1" x14ac:dyDescent="0.4"/>
    <row r="1000" ht="16.5" customHeight="1" x14ac:dyDescent="0.4"/>
  </sheetData>
  <mergeCells count="12">
    <mergeCell ref="I3:I4"/>
    <mergeCell ref="J3:J4"/>
    <mergeCell ref="K3:K4"/>
    <mergeCell ref="L3:L4"/>
    <mergeCell ref="E5:F5"/>
    <mergeCell ref="B2:D2"/>
    <mergeCell ref="E2:G2"/>
    <mergeCell ref="B3:B4"/>
    <mergeCell ref="C3:C4"/>
    <mergeCell ref="D3:D4"/>
    <mergeCell ref="E3:F4"/>
    <mergeCell ref="G3:G4"/>
  </mergeCells>
  <phoneticPr fontId="1" type="noConversion"/>
  <dataValidations count="1">
    <dataValidation type="list" allowBlank="1" showInputMessage="1" showErrorMessage="1" sqref="B5" xr:uid="{62279E47-1EB9-4696-82DD-5D63627EBE5F}">
      <formula1>"C3,C4"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8013-1EDE-4FC9-97FE-71055A88C005}">
  <dimension ref="B1:H1000"/>
  <sheetViews>
    <sheetView topLeftCell="A4" workbookViewId="0">
      <selection activeCell="I23" sqref="I23"/>
    </sheetView>
  </sheetViews>
  <sheetFormatPr defaultColWidth="13.26953125" defaultRowHeight="15.5" x14ac:dyDescent="0.4"/>
  <cols>
    <col min="1" max="1" width="7.1796875" style="1" customWidth="1"/>
    <col min="2" max="2" width="7.6328125" style="1" customWidth="1"/>
    <col min="3" max="3" width="13.81640625" style="1" customWidth="1"/>
    <col min="4" max="4" width="12" style="1" customWidth="1"/>
    <col min="5" max="5" width="12.6328125" style="1" customWidth="1"/>
    <col min="6" max="6" width="8" style="1" customWidth="1"/>
    <col min="7" max="7" width="14.08984375" style="1" customWidth="1"/>
    <col min="8" max="8" width="11.90625" style="1" customWidth="1"/>
    <col min="9" max="21" width="8" style="1" customWidth="1"/>
    <col min="22" max="16384" width="13.26953125" style="1"/>
  </cols>
  <sheetData>
    <row r="1" spans="2:8" ht="16" thickBot="1" x14ac:dyDescent="0.45"/>
    <row r="2" spans="2:8" ht="16.5" customHeight="1" thickBot="1" x14ac:dyDescent="0.45">
      <c r="G2" s="28" t="str">
        <f>C4</f>
        <v>Rd20 (mg/m2s)</v>
      </c>
      <c r="H2" s="29">
        <f>C5</f>
        <v>7.0000000000000007E-2</v>
      </c>
    </row>
    <row r="3" spans="2:8" ht="16.5" customHeight="1" thickBot="1" x14ac:dyDescent="0.45">
      <c r="B3" s="30" t="s">
        <v>0</v>
      </c>
      <c r="C3" s="31"/>
      <c r="D3" s="32"/>
      <c r="E3" s="33" t="s">
        <v>22</v>
      </c>
      <c r="G3" s="34" t="str">
        <f>B4</f>
        <v>Q10</v>
      </c>
      <c r="H3" s="35">
        <f>B5</f>
        <v>2</v>
      </c>
    </row>
    <row r="4" spans="2:8" ht="16.5" customHeight="1" thickBot="1" x14ac:dyDescent="0.45">
      <c r="B4" s="36" t="s">
        <v>23</v>
      </c>
      <c r="C4" s="37" t="s">
        <v>24</v>
      </c>
      <c r="D4" s="38" t="s">
        <v>5</v>
      </c>
      <c r="E4" s="39" t="s">
        <v>25</v>
      </c>
      <c r="F4" s="11"/>
      <c r="G4" s="40" t="s">
        <v>5</v>
      </c>
      <c r="H4" s="41" t="s">
        <v>25</v>
      </c>
    </row>
    <row r="5" spans="2:8" ht="16.5" customHeight="1" thickBot="1" x14ac:dyDescent="0.45">
      <c r="B5" s="42">
        <v>2</v>
      </c>
      <c r="C5" s="43">
        <v>7.0000000000000007E-2</v>
      </c>
      <c r="D5" s="44">
        <v>0</v>
      </c>
      <c r="E5" s="45">
        <f>C5*B5^((D5-20)/10)</f>
        <v>1.7500000000000002E-2</v>
      </c>
      <c r="G5" s="21">
        <v>0</v>
      </c>
      <c r="H5" s="46">
        <f>0.07*2^((G5-20)/10)</f>
        <v>1.7500000000000002E-2</v>
      </c>
    </row>
    <row r="6" spans="2:8" ht="16.5" customHeight="1" x14ac:dyDescent="0.4">
      <c r="C6" s="24"/>
      <c r="D6" s="47" t="s">
        <v>26</v>
      </c>
      <c r="G6" s="21">
        <v>5</v>
      </c>
      <c r="H6" s="46">
        <f t="shared" ref="H6:H13" si="0">0.07*2^((G6-20)/10)</f>
        <v>2.4748737341529166E-2</v>
      </c>
    </row>
    <row r="7" spans="2:8" ht="16.5" customHeight="1" x14ac:dyDescent="0.4">
      <c r="G7" s="21">
        <v>10</v>
      </c>
      <c r="H7" s="46">
        <f t="shared" si="0"/>
        <v>3.5000000000000003E-2</v>
      </c>
    </row>
    <row r="8" spans="2:8" ht="39" customHeight="1" x14ac:dyDescent="0.4">
      <c r="B8" s="48" t="s">
        <v>27</v>
      </c>
      <c r="C8" s="48"/>
      <c r="D8" s="48"/>
      <c r="E8" s="48"/>
      <c r="F8" s="48"/>
      <c r="G8" s="21">
        <v>15</v>
      </c>
      <c r="H8" s="46">
        <f t="shared" si="0"/>
        <v>4.9497474683058325E-2</v>
      </c>
    </row>
    <row r="9" spans="2:8" ht="16.5" customHeight="1" x14ac:dyDescent="0.4">
      <c r="B9" s="1" t="s">
        <v>28</v>
      </c>
      <c r="C9" s="24"/>
      <c r="D9" s="24"/>
      <c r="G9" s="21">
        <v>20</v>
      </c>
      <c r="H9" s="46">
        <f t="shared" si="0"/>
        <v>7.0000000000000007E-2</v>
      </c>
    </row>
    <row r="10" spans="2:8" ht="16.5" customHeight="1" x14ac:dyDescent="0.4">
      <c r="C10" s="24"/>
      <c r="D10" s="24"/>
      <c r="G10" s="21">
        <v>25</v>
      </c>
      <c r="H10" s="46">
        <f t="shared" si="0"/>
        <v>9.8994949366116664E-2</v>
      </c>
    </row>
    <row r="11" spans="2:8" ht="42.5" customHeight="1" x14ac:dyDescent="0.4">
      <c r="B11" s="48" t="s">
        <v>29</v>
      </c>
      <c r="C11" s="48"/>
      <c r="D11" s="48"/>
      <c r="E11" s="48"/>
      <c r="F11" s="48"/>
      <c r="G11" s="21">
        <v>30</v>
      </c>
      <c r="H11" s="46">
        <f t="shared" si="0"/>
        <v>0.14000000000000001</v>
      </c>
    </row>
    <row r="12" spans="2:8" ht="16.5" customHeight="1" x14ac:dyDescent="0.4">
      <c r="C12" s="24"/>
      <c r="D12" s="24"/>
      <c r="G12" s="21">
        <v>35</v>
      </c>
      <c r="H12" s="46">
        <f t="shared" si="0"/>
        <v>0.1979898987322333</v>
      </c>
    </row>
    <row r="13" spans="2:8" ht="34.5" customHeight="1" x14ac:dyDescent="0.4">
      <c r="B13" s="49" t="s">
        <v>30</v>
      </c>
      <c r="C13" s="49"/>
      <c r="D13" s="49"/>
      <c r="E13" s="49"/>
      <c r="F13" s="49"/>
      <c r="G13" s="21">
        <v>40</v>
      </c>
      <c r="H13" s="46">
        <f t="shared" si="0"/>
        <v>0.28000000000000003</v>
      </c>
    </row>
    <row r="14" spans="2:8" ht="16.5" customHeight="1" x14ac:dyDescent="0.4">
      <c r="B14" s="1" t="s">
        <v>31</v>
      </c>
      <c r="C14" s="24"/>
      <c r="D14" s="24"/>
      <c r="G14" s="11"/>
      <c r="H14" s="11"/>
    </row>
    <row r="15" spans="2:8" ht="16.5" customHeight="1" x14ac:dyDescent="0.4">
      <c r="B15" s="1" t="s">
        <v>32</v>
      </c>
      <c r="C15" s="24"/>
      <c r="D15" s="24"/>
      <c r="G15" s="11"/>
      <c r="H15" s="11"/>
    </row>
    <row r="16" spans="2:8" ht="31.5" customHeight="1" x14ac:dyDescent="0.4">
      <c r="B16" s="1" t="s">
        <v>33</v>
      </c>
      <c r="C16" s="24"/>
      <c r="D16" s="24"/>
      <c r="G16" s="11"/>
      <c r="H16" s="11"/>
    </row>
    <row r="17" spans="3:8" ht="16.5" customHeight="1" x14ac:dyDescent="0.4">
      <c r="G17" s="11"/>
      <c r="H17" s="11"/>
    </row>
    <row r="18" spans="3:8" ht="16.5" customHeight="1" x14ac:dyDescent="0.4">
      <c r="G18" s="11"/>
      <c r="H18" s="11"/>
    </row>
    <row r="19" spans="3:8" ht="16.5" customHeight="1" x14ac:dyDescent="0.4">
      <c r="G19" s="11"/>
    </row>
    <row r="20" spans="3:8" ht="16.5" customHeight="1" x14ac:dyDescent="0.4">
      <c r="G20" s="11"/>
    </row>
    <row r="21" spans="3:8" ht="16.5" customHeight="1" x14ac:dyDescent="0.4">
      <c r="G21" s="11"/>
    </row>
    <row r="22" spans="3:8" ht="16.5" customHeight="1" x14ac:dyDescent="0.4">
      <c r="C22" s="24"/>
      <c r="D22" s="24"/>
      <c r="G22" s="11"/>
    </row>
    <row r="23" spans="3:8" ht="16.5" customHeight="1" x14ac:dyDescent="0.4">
      <c r="C23" s="24"/>
      <c r="D23" s="24"/>
      <c r="G23" s="11"/>
    </row>
    <row r="24" spans="3:8" ht="16.5" customHeight="1" x14ac:dyDescent="0.4">
      <c r="C24" s="24"/>
      <c r="D24" s="24"/>
      <c r="G24" s="11"/>
    </row>
    <row r="25" spans="3:8" ht="16.5" customHeight="1" x14ac:dyDescent="0.4">
      <c r="C25" s="24"/>
      <c r="D25" s="24"/>
      <c r="G25" s="11"/>
    </row>
    <row r="26" spans="3:8" ht="16.5" customHeight="1" x14ac:dyDescent="0.4">
      <c r="C26" s="24"/>
      <c r="D26" s="24"/>
      <c r="G26" s="11"/>
    </row>
    <row r="27" spans="3:8" ht="16.5" customHeight="1" x14ac:dyDescent="0.4">
      <c r="C27" s="24"/>
      <c r="D27" s="24"/>
      <c r="G27" s="11"/>
    </row>
    <row r="28" spans="3:8" ht="16.5" customHeight="1" x14ac:dyDescent="0.4">
      <c r="C28" s="24"/>
      <c r="D28" s="24"/>
      <c r="G28" s="11"/>
    </row>
    <row r="29" spans="3:8" ht="16.5" customHeight="1" x14ac:dyDescent="0.4">
      <c r="C29" s="24"/>
      <c r="D29" s="24"/>
      <c r="G29" s="11"/>
    </row>
    <row r="30" spans="3:8" ht="16.5" customHeight="1" x14ac:dyDescent="0.4">
      <c r="C30" s="24"/>
      <c r="D30" s="24"/>
      <c r="G30" s="11"/>
    </row>
    <row r="31" spans="3:8" ht="16.5" customHeight="1" x14ac:dyDescent="0.4">
      <c r="C31" s="24"/>
      <c r="D31" s="24"/>
      <c r="G31" s="11"/>
    </row>
    <row r="32" spans="3:8" ht="16.5" customHeight="1" x14ac:dyDescent="0.4">
      <c r="C32" s="24"/>
      <c r="D32" s="24"/>
      <c r="G32" s="11"/>
    </row>
    <row r="33" spans="3:4" ht="16.5" customHeight="1" x14ac:dyDescent="0.4">
      <c r="C33" s="24"/>
      <c r="D33" s="24"/>
    </row>
    <row r="34" spans="3:4" ht="16.5" customHeight="1" x14ac:dyDescent="0.4">
      <c r="C34" s="24"/>
      <c r="D34" s="24"/>
    </row>
    <row r="35" spans="3:4" ht="16.5" customHeight="1" x14ac:dyDescent="0.4">
      <c r="C35" s="24"/>
      <c r="D35" s="24"/>
    </row>
    <row r="36" spans="3:4" ht="16.5" customHeight="1" x14ac:dyDescent="0.4">
      <c r="C36" s="24"/>
      <c r="D36" s="24"/>
    </row>
    <row r="37" spans="3:4" ht="16.5" customHeight="1" x14ac:dyDescent="0.4">
      <c r="C37" s="24"/>
      <c r="D37" s="24"/>
    </row>
    <row r="38" spans="3:4" ht="16.5" customHeight="1" x14ac:dyDescent="0.4">
      <c r="C38" s="24"/>
      <c r="D38" s="24"/>
    </row>
    <row r="39" spans="3:4" ht="16.5" customHeight="1" x14ac:dyDescent="0.4">
      <c r="C39" s="24"/>
      <c r="D39" s="24"/>
    </row>
    <row r="40" spans="3:4" ht="16.5" customHeight="1" x14ac:dyDescent="0.4">
      <c r="C40" s="24"/>
      <c r="D40" s="24"/>
    </row>
    <row r="41" spans="3:4" ht="16.5" customHeight="1" x14ac:dyDescent="0.4">
      <c r="C41" s="24"/>
      <c r="D41" s="24"/>
    </row>
    <row r="42" spans="3:4" ht="16.5" customHeight="1" x14ac:dyDescent="0.4">
      <c r="C42" s="24"/>
      <c r="D42" s="24"/>
    </row>
    <row r="43" spans="3:4" ht="16.5" customHeight="1" x14ac:dyDescent="0.4">
      <c r="C43" s="24"/>
      <c r="D43" s="24"/>
    </row>
    <row r="44" spans="3:4" ht="16.5" customHeight="1" x14ac:dyDescent="0.4">
      <c r="C44" s="24"/>
      <c r="D44" s="24"/>
    </row>
    <row r="45" spans="3:4" ht="16.5" customHeight="1" x14ac:dyDescent="0.4">
      <c r="C45" s="24"/>
      <c r="D45" s="24"/>
    </row>
    <row r="46" spans="3:4" ht="16.5" customHeight="1" x14ac:dyDescent="0.4">
      <c r="C46" s="24"/>
      <c r="D46" s="24"/>
    </row>
    <row r="47" spans="3:4" ht="16.5" customHeight="1" x14ac:dyDescent="0.4">
      <c r="C47" s="24"/>
      <c r="D47" s="24"/>
    </row>
    <row r="48" spans="3:4" ht="16.5" customHeight="1" x14ac:dyDescent="0.4">
      <c r="C48" s="24"/>
      <c r="D48" s="24"/>
    </row>
    <row r="49" spans="3:4" ht="16.5" customHeight="1" x14ac:dyDescent="0.4">
      <c r="C49" s="24"/>
      <c r="D49" s="24"/>
    </row>
    <row r="50" spans="3:4" ht="16.5" customHeight="1" x14ac:dyDescent="0.4">
      <c r="C50" s="24"/>
      <c r="D50" s="24"/>
    </row>
    <row r="51" spans="3:4" ht="16.5" customHeight="1" x14ac:dyDescent="0.4">
      <c r="C51" s="24"/>
      <c r="D51" s="24"/>
    </row>
    <row r="52" spans="3:4" ht="16.5" customHeight="1" x14ac:dyDescent="0.4">
      <c r="C52" s="24"/>
      <c r="D52" s="24"/>
    </row>
    <row r="53" spans="3:4" ht="16.5" customHeight="1" x14ac:dyDescent="0.4">
      <c r="C53" s="24"/>
      <c r="D53" s="24"/>
    </row>
    <row r="54" spans="3:4" ht="16.5" customHeight="1" x14ac:dyDescent="0.4">
      <c r="C54" s="24"/>
      <c r="D54" s="24"/>
    </row>
    <row r="55" spans="3:4" ht="16.5" customHeight="1" x14ac:dyDescent="0.4">
      <c r="C55" s="24"/>
      <c r="D55" s="24"/>
    </row>
    <row r="56" spans="3:4" ht="16.5" customHeight="1" x14ac:dyDescent="0.4">
      <c r="C56" s="24"/>
      <c r="D56" s="24"/>
    </row>
    <row r="57" spans="3:4" ht="16.5" customHeight="1" x14ac:dyDescent="0.4">
      <c r="C57" s="24"/>
      <c r="D57" s="24"/>
    </row>
    <row r="58" spans="3:4" ht="16.5" customHeight="1" x14ac:dyDescent="0.4">
      <c r="C58" s="24"/>
      <c r="D58" s="24"/>
    </row>
    <row r="59" spans="3:4" ht="16.5" customHeight="1" x14ac:dyDescent="0.4">
      <c r="C59" s="24"/>
      <c r="D59" s="24"/>
    </row>
    <row r="60" spans="3:4" ht="16.5" customHeight="1" x14ac:dyDescent="0.4">
      <c r="C60" s="24"/>
      <c r="D60" s="24"/>
    </row>
    <row r="61" spans="3:4" ht="16.5" customHeight="1" x14ac:dyDescent="0.4">
      <c r="C61" s="24"/>
      <c r="D61" s="24"/>
    </row>
    <row r="62" spans="3:4" ht="16.5" customHeight="1" x14ac:dyDescent="0.4">
      <c r="C62" s="24"/>
      <c r="D62" s="24"/>
    </row>
    <row r="63" spans="3:4" ht="16.5" customHeight="1" x14ac:dyDescent="0.4">
      <c r="C63" s="24"/>
      <c r="D63" s="24"/>
    </row>
    <row r="64" spans="3:4" ht="16.5" customHeight="1" x14ac:dyDescent="0.4">
      <c r="C64" s="24"/>
      <c r="D64" s="24"/>
    </row>
    <row r="65" spans="3:4" ht="16.5" customHeight="1" x14ac:dyDescent="0.4">
      <c r="C65" s="24"/>
      <c r="D65" s="24"/>
    </row>
    <row r="66" spans="3:4" ht="16.5" customHeight="1" x14ac:dyDescent="0.4">
      <c r="C66" s="24"/>
      <c r="D66" s="24"/>
    </row>
    <row r="67" spans="3:4" ht="16.5" customHeight="1" x14ac:dyDescent="0.4">
      <c r="C67" s="24"/>
      <c r="D67" s="24"/>
    </row>
    <row r="68" spans="3:4" ht="16.5" customHeight="1" x14ac:dyDescent="0.4">
      <c r="C68" s="24"/>
      <c r="D68" s="24"/>
    </row>
    <row r="69" spans="3:4" ht="16.5" customHeight="1" x14ac:dyDescent="0.4">
      <c r="C69" s="24"/>
      <c r="D69" s="24"/>
    </row>
    <row r="70" spans="3:4" ht="16.5" customHeight="1" x14ac:dyDescent="0.4">
      <c r="C70" s="24"/>
      <c r="D70" s="24"/>
    </row>
    <row r="71" spans="3:4" ht="16.5" customHeight="1" x14ac:dyDescent="0.4">
      <c r="C71" s="24"/>
      <c r="D71" s="24"/>
    </row>
    <row r="72" spans="3:4" ht="16.5" customHeight="1" x14ac:dyDescent="0.4">
      <c r="C72" s="24"/>
      <c r="D72" s="24"/>
    </row>
    <row r="73" spans="3:4" ht="16.5" customHeight="1" x14ac:dyDescent="0.4">
      <c r="C73" s="24"/>
      <c r="D73" s="24"/>
    </row>
    <row r="74" spans="3:4" ht="16.5" customHeight="1" x14ac:dyDescent="0.4">
      <c r="C74" s="24"/>
      <c r="D74" s="24"/>
    </row>
    <row r="75" spans="3:4" ht="16.5" customHeight="1" x14ac:dyDescent="0.4">
      <c r="C75" s="24"/>
      <c r="D75" s="24"/>
    </row>
    <row r="76" spans="3:4" ht="16.5" customHeight="1" x14ac:dyDescent="0.4">
      <c r="C76" s="24"/>
      <c r="D76" s="24"/>
    </row>
    <row r="77" spans="3:4" ht="16.5" customHeight="1" x14ac:dyDescent="0.4">
      <c r="C77" s="24"/>
      <c r="D77" s="24"/>
    </row>
    <row r="78" spans="3:4" ht="16.5" customHeight="1" x14ac:dyDescent="0.4">
      <c r="C78" s="24"/>
      <c r="D78" s="24"/>
    </row>
    <row r="79" spans="3:4" ht="16.5" customHeight="1" x14ac:dyDescent="0.4">
      <c r="C79" s="24"/>
      <c r="D79" s="24"/>
    </row>
    <row r="80" spans="3:4" ht="16.5" customHeight="1" x14ac:dyDescent="0.4">
      <c r="C80" s="24"/>
      <c r="D80" s="24"/>
    </row>
    <row r="81" spans="3:4" ht="16.5" customHeight="1" x14ac:dyDescent="0.4">
      <c r="C81" s="24"/>
      <c r="D81" s="24"/>
    </row>
    <row r="82" spans="3:4" ht="16.5" customHeight="1" x14ac:dyDescent="0.4">
      <c r="C82" s="24"/>
      <c r="D82" s="24"/>
    </row>
    <row r="83" spans="3:4" ht="16.5" customHeight="1" x14ac:dyDescent="0.4">
      <c r="C83" s="24"/>
      <c r="D83" s="24"/>
    </row>
    <row r="84" spans="3:4" ht="16.5" customHeight="1" x14ac:dyDescent="0.4">
      <c r="C84" s="24"/>
      <c r="D84" s="24"/>
    </row>
    <row r="85" spans="3:4" ht="16.5" customHeight="1" x14ac:dyDescent="0.4">
      <c r="C85" s="24"/>
      <c r="D85" s="24"/>
    </row>
    <row r="86" spans="3:4" ht="16.5" customHeight="1" x14ac:dyDescent="0.4">
      <c r="C86" s="24"/>
      <c r="D86" s="24"/>
    </row>
    <row r="87" spans="3:4" ht="16.5" customHeight="1" x14ac:dyDescent="0.4">
      <c r="C87" s="24"/>
      <c r="D87" s="24"/>
    </row>
    <row r="88" spans="3:4" ht="16.5" customHeight="1" x14ac:dyDescent="0.4">
      <c r="C88" s="24"/>
      <c r="D88" s="24"/>
    </row>
    <row r="89" spans="3:4" ht="16.5" customHeight="1" x14ac:dyDescent="0.4">
      <c r="C89" s="24"/>
      <c r="D89" s="24"/>
    </row>
    <row r="90" spans="3:4" ht="16.5" customHeight="1" x14ac:dyDescent="0.4">
      <c r="C90" s="24"/>
      <c r="D90" s="24"/>
    </row>
    <row r="91" spans="3:4" ht="16.5" customHeight="1" x14ac:dyDescent="0.4"/>
    <row r="92" spans="3:4" ht="16.5" customHeight="1" x14ac:dyDescent="0.4"/>
    <row r="93" spans="3:4" ht="16.5" customHeight="1" x14ac:dyDescent="0.4"/>
    <row r="94" spans="3:4" ht="16.5" customHeight="1" x14ac:dyDescent="0.4"/>
    <row r="95" spans="3:4" ht="16.5" customHeight="1" x14ac:dyDescent="0.4"/>
    <row r="96" spans="3:4" ht="16.5" customHeight="1" x14ac:dyDescent="0.4"/>
    <row r="97" ht="16.5" customHeight="1" x14ac:dyDescent="0.4"/>
    <row r="98" ht="16.5" customHeight="1" x14ac:dyDescent="0.4"/>
    <row r="99" ht="16.5" customHeight="1" x14ac:dyDescent="0.4"/>
    <row r="100" ht="16.5" customHeight="1" x14ac:dyDescent="0.4"/>
    <row r="101" ht="16.5" customHeight="1" x14ac:dyDescent="0.4"/>
    <row r="102" ht="16.5" customHeight="1" x14ac:dyDescent="0.4"/>
    <row r="103" ht="16.5" customHeight="1" x14ac:dyDescent="0.4"/>
    <row r="104" ht="16.5" customHeight="1" x14ac:dyDescent="0.4"/>
    <row r="105" ht="16.5" customHeight="1" x14ac:dyDescent="0.4"/>
    <row r="106" ht="16.5" customHeight="1" x14ac:dyDescent="0.4"/>
    <row r="107" ht="16.5" customHeight="1" x14ac:dyDescent="0.4"/>
    <row r="108" ht="16.5" customHeight="1" x14ac:dyDescent="0.4"/>
    <row r="109" ht="16.5" customHeight="1" x14ac:dyDescent="0.4"/>
    <row r="110" ht="16.5" customHeight="1" x14ac:dyDescent="0.4"/>
    <row r="111" ht="16.5" customHeight="1" x14ac:dyDescent="0.4"/>
    <row r="112" ht="16.5" customHeight="1" x14ac:dyDescent="0.4"/>
    <row r="113" ht="16.5" customHeight="1" x14ac:dyDescent="0.4"/>
    <row r="114" ht="16.5" customHeight="1" x14ac:dyDescent="0.4"/>
    <row r="115" ht="16.5" customHeight="1" x14ac:dyDescent="0.4"/>
    <row r="116" ht="16.5" customHeight="1" x14ac:dyDescent="0.4"/>
    <row r="117" ht="16.5" customHeight="1" x14ac:dyDescent="0.4"/>
    <row r="118" ht="16.5" customHeight="1" x14ac:dyDescent="0.4"/>
    <row r="119" ht="16.5" customHeight="1" x14ac:dyDescent="0.4"/>
    <row r="120" ht="16.5" customHeight="1" x14ac:dyDescent="0.4"/>
    <row r="121" ht="16.5" customHeight="1" x14ac:dyDescent="0.4"/>
    <row r="122" ht="16.5" customHeight="1" x14ac:dyDescent="0.4"/>
    <row r="123" ht="16.5" customHeight="1" x14ac:dyDescent="0.4"/>
    <row r="124" ht="16.5" customHeight="1" x14ac:dyDescent="0.4"/>
    <row r="125" ht="16.5" customHeight="1" x14ac:dyDescent="0.4"/>
    <row r="126" ht="16.5" customHeight="1" x14ac:dyDescent="0.4"/>
    <row r="127" ht="16.5" customHeight="1" x14ac:dyDescent="0.4"/>
    <row r="128" ht="16.5" customHeight="1" x14ac:dyDescent="0.4"/>
    <row r="129" ht="16.5" customHeight="1" x14ac:dyDescent="0.4"/>
    <row r="130" ht="16.5" customHeight="1" x14ac:dyDescent="0.4"/>
    <row r="131" ht="16.5" customHeight="1" x14ac:dyDescent="0.4"/>
    <row r="132" ht="16.5" customHeight="1" x14ac:dyDescent="0.4"/>
    <row r="133" ht="16.5" customHeight="1" x14ac:dyDescent="0.4"/>
    <row r="134" ht="16.5" customHeight="1" x14ac:dyDescent="0.4"/>
    <row r="135" ht="16.5" customHeight="1" x14ac:dyDescent="0.4"/>
    <row r="136" ht="16.5" customHeight="1" x14ac:dyDescent="0.4"/>
    <row r="137" ht="16.5" customHeight="1" x14ac:dyDescent="0.4"/>
    <row r="138" ht="16.5" customHeight="1" x14ac:dyDescent="0.4"/>
    <row r="139" ht="16.5" customHeight="1" x14ac:dyDescent="0.4"/>
    <row r="140" ht="16.5" customHeight="1" x14ac:dyDescent="0.4"/>
    <row r="141" ht="16.5" customHeight="1" x14ac:dyDescent="0.4"/>
    <row r="142" ht="16.5" customHeight="1" x14ac:dyDescent="0.4"/>
    <row r="143" ht="16.5" customHeight="1" x14ac:dyDescent="0.4"/>
    <row r="144" ht="16.5" customHeight="1" x14ac:dyDescent="0.4"/>
    <row r="145" ht="16.5" customHeight="1" x14ac:dyDescent="0.4"/>
    <row r="146" ht="16.5" customHeight="1" x14ac:dyDescent="0.4"/>
    <row r="147" ht="16.5" customHeight="1" x14ac:dyDescent="0.4"/>
    <row r="148" ht="16.5" customHeight="1" x14ac:dyDescent="0.4"/>
    <row r="149" ht="16.5" customHeight="1" x14ac:dyDescent="0.4"/>
    <row r="150" ht="16.5" customHeight="1" x14ac:dyDescent="0.4"/>
    <row r="151" ht="16.5" customHeight="1" x14ac:dyDescent="0.4"/>
    <row r="152" ht="16.5" customHeight="1" x14ac:dyDescent="0.4"/>
    <row r="153" ht="16.5" customHeight="1" x14ac:dyDescent="0.4"/>
    <row r="154" ht="16.5" customHeight="1" x14ac:dyDescent="0.4"/>
    <row r="155" ht="16.5" customHeight="1" x14ac:dyDescent="0.4"/>
    <row r="156" ht="16.5" customHeight="1" x14ac:dyDescent="0.4"/>
    <row r="157" ht="16.5" customHeight="1" x14ac:dyDescent="0.4"/>
    <row r="158" ht="16.5" customHeight="1" x14ac:dyDescent="0.4"/>
    <row r="159" ht="16.5" customHeight="1" x14ac:dyDescent="0.4"/>
    <row r="160" ht="16.5" customHeight="1" x14ac:dyDescent="0.4"/>
    <row r="161" ht="16.5" customHeight="1" x14ac:dyDescent="0.4"/>
    <row r="162" ht="16.5" customHeight="1" x14ac:dyDescent="0.4"/>
    <row r="163" ht="16.5" customHeight="1" x14ac:dyDescent="0.4"/>
    <row r="164" ht="16.5" customHeight="1" x14ac:dyDescent="0.4"/>
    <row r="165" ht="16.5" customHeight="1" x14ac:dyDescent="0.4"/>
    <row r="166" ht="16.5" customHeight="1" x14ac:dyDescent="0.4"/>
    <row r="167" ht="16.5" customHeight="1" x14ac:dyDescent="0.4"/>
    <row r="168" ht="16.5" customHeight="1" x14ac:dyDescent="0.4"/>
    <row r="169" ht="16.5" customHeight="1" x14ac:dyDescent="0.4"/>
    <row r="170" ht="16.5" customHeight="1" x14ac:dyDescent="0.4"/>
    <row r="171" ht="16.5" customHeight="1" x14ac:dyDescent="0.4"/>
    <row r="172" ht="16.5" customHeight="1" x14ac:dyDescent="0.4"/>
    <row r="173" ht="16.5" customHeight="1" x14ac:dyDescent="0.4"/>
    <row r="174" ht="16.5" customHeight="1" x14ac:dyDescent="0.4"/>
    <row r="175" ht="16.5" customHeight="1" x14ac:dyDescent="0.4"/>
    <row r="176" ht="16.5" customHeight="1" x14ac:dyDescent="0.4"/>
    <row r="177" ht="16.5" customHeight="1" x14ac:dyDescent="0.4"/>
    <row r="178" ht="16.5" customHeight="1" x14ac:dyDescent="0.4"/>
    <row r="179" ht="16.5" customHeight="1" x14ac:dyDescent="0.4"/>
    <row r="180" ht="16.5" customHeight="1" x14ac:dyDescent="0.4"/>
    <row r="181" ht="16.5" customHeight="1" x14ac:dyDescent="0.4"/>
    <row r="182" ht="16.5" customHeight="1" x14ac:dyDescent="0.4"/>
    <row r="183" ht="16.5" customHeight="1" x14ac:dyDescent="0.4"/>
    <row r="184" ht="16.5" customHeight="1" x14ac:dyDescent="0.4"/>
    <row r="185" ht="16.5" customHeight="1" x14ac:dyDescent="0.4"/>
    <row r="186" ht="16.5" customHeight="1" x14ac:dyDescent="0.4"/>
    <row r="187" ht="16.5" customHeight="1" x14ac:dyDescent="0.4"/>
    <row r="188" ht="16.5" customHeight="1" x14ac:dyDescent="0.4"/>
    <row r="189" ht="16.5" customHeight="1" x14ac:dyDescent="0.4"/>
    <row r="190" ht="16.5" customHeight="1" x14ac:dyDescent="0.4"/>
    <row r="191" ht="16.5" customHeight="1" x14ac:dyDescent="0.4"/>
    <row r="192" ht="16.5" customHeight="1" x14ac:dyDescent="0.4"/>
    <row r="193" ht="16.5" customHeight="1" x14ac:dyDescent="0.4"/>
    <row r="194" ht="16.5" customHeight="1" x14ac:dyDescent="0.4"/>
    <row r="195" ht="16.5" customHeight="1" x14ac:dyDescent="0.4"/>
    <row r="196" ht="16.5" customHeight="1" x14ac:dyDescent="0.4"/>
    <row r="197" ht="16.5" customHeight="1" x14ac:dyDescent="0.4"/>
    <row r="198" ht="16.5" customHeight="1" x14ac:dyDescent="0.4"/>
    <row r="199" ht="16.5" customHeight="1" x14ac:dyDescent="0.4"/>
    <row r="200" ht="16.5" customHeight="1" x14ac:dyDescent="0.4"/>
    <row r="201" ht="16.5" customHeight="1" x14ac:dyDescent="0.4"/>
    <row r="202" ht="16.5" customHeight="1" x14ac:dyDescent="0.4"/>
    <row r="203" ht="16.5" customHeight="1" x14ac:dyDescent="0.4"/>
    <row r="204" ht="16.5" customHeight="1" x14ac:dyDescent="0.4"/>
    <row r="205" ht="16.5" customHeight="1" x14ac:dyDescent="0.4"/>
    <row r="206" ht="16.5" customHeight="1" x14ac:dyDescent="0.4"/>
    <row r="207" ht="16.5" customHeight="1" x14ac:dyDescent="0.4"/>
    <row r="208" ht="16.5" customHeight="1" x14ac:dyDescent="0.4"/>
    <row r="209" ht="16.5" customHeight="1" x14ac:dyDescent="0.4"/>
    <row r="210" ht="16.5" customHeight="1" x14ac:dyDescent="0.4"/>
    <row r="211" ht="16.5" customHeight="1" x14ac:dyDescent="0.4"/>
    <row r="212" ht="16.5" customHeight="1" x14ac:dyDescent="0.4"/>
    <row r="213" ht="16.5" customHeight="1" x14ac:dyDescent="0.4"/>
    <row r="214" ht="16.5" customHeight="1" x14ac:dyDescent="0.4"/>
    <row r="215" ht="16.5" customHeight="1" x14ac:dyDescent="0.4"/>
    <row r="216" ht="16.5" customHeight="1" x14ac:dyDescent="0.4"/>
    <row r="217" ht="16.5" customHeight="1" x14ac:dyDescent="0.4"/>
    <row r="218" ht="16.5" customHeight="1" x14ac:dyDescent="0.4"/>
    <row r="219" ht="16.5" customHeight="1" x14ac:dyDescent="0.4"/>
    <row r="220" ht="16.5" customHeight="1" x14ac:dyDescent="0.4"/>
    <row r="221" ht="16.5" customHeight="1" x14ac:dyDescent="0.4"/>
    <row r="222" ht="16.5" customHeight="1" x14ac:dyDescent="0.4"/>
    <row r="223" ht="16.5" customHeight="1" x14ac:dyDescent="0.4"/>
    <row r="224" ht="16.5" customHeight="1" x14ac:dyDescent="0.4"/>
    <row r="225" ht="16.5" customHeight="1" x14ac:dyDescent="0.4"/>
    <row r="226" ht="16.5" customHeight="1" x14ac:dyDescent="0.4"/>
    <row r="227" ht="16.5" customHeight="1" x14ac:dyDescent="0.4"/>
    <row r="228" ht="16.5" customHeight="1" x14ac:dyDescent="0.4"/>
    <row r="229" ht="16.5" customHeight="1" x14ac:dyDescent="0.4"/>
    <row r="230" ht="16.5" customHeight="1" x14ac:dyDescent="0.4"/>
    <row r="231" ht="16.5" customHeight="1" x14ac:dyDescent="0.4"/>
    <row r="232" ht="16.5" customHeight="1" x14ac:dyDescent="0.4"/>
    <row r="233" ht="16.5" customHeight="1" x14ac:dyDescent="0.4"/>
    <row r="234" ht="16.5" customHeight="1" x14ac:dyDescent="0.4"/>
    <row r="235" ht="16.5" customHeight="1" x14ac:dyDescent="0.4"/>
    <row r="236" ht="16.5" customHeight="1" x14ac:dyDescent="0.4"/>
    <row r="237" ht="16.5" customHeight="1" x14ac:dyDescent="0.4"/>
    <row r="238" ht="16.5" customHeight="1" x14ac:dyDescent="0.4"/>
    <row r="239" ht="16.5" customHeight="1" x14ac:dyDescent="0.4"/>
    <row r="240" ht="16.5" customHeight="1" x14ac:dyDescent="0.4"/>
    <row r="241" ht="16.5" customHeight="1" x14ac:dyDescent="0.4"/>
    <row r="242" ht="16.5" customHeight="1" x14ac:dyDescent="0.4"/>
    <row r="243" ht="16.5" customHeight="1" x14ac:dyDescent="0.4"/>
    <row r="244" ht="16.5" customHeight="1" x14ac:dyDescent="0.4"/>
    <row r="245" ht="16.5" customHeight="1" x14ac:dyDescent="0.4"/>
    <row r="246" ht="16.5" customHeight="1" x14ac:dyDescent="0.4"/>
    <row r="247" ht="16.5" customHeight="1" x14ac:dyDescent="0.4"/>
    <row r="248" ht="16.5" customHeight="1" x14ac:dyDescent="0.4"/>
    <row r="249" ht="16.5" customHeight="1" x14ac:dyDescent="0.4"/>
    <row r="250" ht="16.5" customHeight="1" x14ac:dyDescent="0.4"/>
    <row r="251" ht="16.5" customHeight="1" x14ac:dyDescent="0.4"/>
    <row r="252" ht="16.5" customHeight="1" x14ac:dyDescent="0.4"/>
    <row r="253" ht="16.5" customHeight="1" x14ac:dyDescent="0.4"/>
    <row r="254" ht="16.5" customHeight="1" x14ac:dyDescent="0.4"/>
    <row r="255" ht="16.5" customHeight="1" x14ac:dyDescent="0.4"/>
    <row r="256" ht="16.5" customHeight="1" x14ac:dyDescent="0.4"/>
    <row r="257" ht="16.5" customHeight="1" x14ac:dyDescent="0.4"/>
    <row r="258" ht="16.5" customHeight="1" x14ac:dyDescent="0.4"/>
    <row r="259" ht="16.5" customHeight="1" x14ac:dyDescent="0.4"/>
    <row r="260" ht="16.5" customHeight="1" x14ac:dyDescent="0.4"/>
    <row r="261" ht="16.5" customHeight="1" x14ac:dyDescent="0.4"/>
    <row r="262" ht="16.5" customHeight="1" x14ac:dyDescent="0.4"/>
    <row r="263" ht="16.5" customHeight="1" x14ac:dyDescent="0.4"/>
    <row r="264" ht="16.5" customHeight="1" x14ac:dyDescent="0.4"/>
    <row r="265" ht="16.5" customHeight="1" x14ac:dyDescent="0.4"/>
    <row r="266" ht="16.5" customHeight="1" x14ac:dyDescent="0.4"/>
    <row r="267" ht="16.5" customHeight="1" x14ac:dyDescent="0.4"/>
    <row r="268" ht="16.5" customHeight="1" x14ac:dyDescent="0.4"/>
    <row r="269" ht="16.5" customHeight="1" x14ac:dyDescent="0.4"/>
    <row r="270" ht="16.5" customHeight="1" x14ac:dyDescent="0.4"/>
    <row r="271" ht="16.5" customHeight="1" x14ac:dyDescent="0.4"/>
    <row r="272" ht="16.5" customHeight="1" x14ac:dyDescent="0.4"/>
    <row r="273" ht="16.5" customHeight="1" x14ac:dyDescent="0.4"/>
    <row r="274" ht="16.5" customHeight="1" x14ac:dyDescent="0.4"/>
    <row r="275" ht="16.5" customHeight="1" x14ac:dyDescent="0.4"/>
    <row r="276" ht="16.5" customHeight="1" x14ac:dyDescent="0.4"/>
    <row r="277" ht="16.5" customHeight="1" x14ac:dyDescent="0.4"/>
    <row r="278" ht="16.5" customHeight="1" x14ac:dyDescent="0.4"/>
    <row r="279" ht="16.5" customHeight="1" x14ac:dyDescent="0.4"/>
    <row r="280" ht="16.5" customHeight="1" x14ac:dyDescent="0.4"/>
    <row r="281" ht="16.5" customHeight="1" x14ac:dyDescent="0.4"/>
    <row r="282" ht="16.5" customHeight="1" x14ac:dyDescent="0.4"/>
    <row r="283" ht="16.5" customHeight="1" x14ac:dyDescent="0.4"/>
    <row r="284" ht="16.5" customHeight="1" x14ac:dyDescent="0.4"/>
    <row r="285" ht="16.5" customHeight="1" x14ac:dyDescent="0.4"/>
    <row r="286" ht="16.5" customHeight="1" x14ac:dyDescent="0.4"/>
    <row r="287" ht="16.5" customHeight="1" x14ac:dyDescent="0.4"/>
    <row r="288" ht="16.5" customHeight="1" x14ac:dyDescent="0.4"/>
    <row r="289" ht="16.5" customHeight="1" x14ac:dyDescent="0.4"/>
    <row r="290" ht="16.5" customHeight="1" x14ac:dyDescent="0.4"/>
    <row r="291" ht="16.5" customHeight="1" x14ac:dyDescent="0.4"/>
    <row r="292" ht="16.5" customHeight="1" x14ac:dyDescent="0.4"/>
    <row r="293" ht="16.5" customHeight="1" x14ac:dyDescent="0.4"/>
    <row r="294" ht="16.5" customHeight="1" x14ac:dyDescent="0.4"/>
    <row r="295" ht="16.5" customHeight="1" x14ac:dyDescent="0.4"/>
    <row r="296" ht="16.5" customHeight="1" x14ac:dyDescent="0.4"/>
    <row r="297" ht="16.5" customHeight="1" x14ac:dyDescent="0.4"/>
    <row r="298" ht="16.5" customHeight="1" x14ac:dyDescent="0.4"/>
    <row r="299" ht="16.5" customHeight="1" x14ac:dyDescent="0.4"/>
    <row r="300" ht="16.5" customHeight="1" x14ac:dyDescent="0.4"/>
    <row r="301" ht="16.5" customHeight="1" x14ac:dyDescent="0.4"/>
    <row r="302" ht="16.5" customHeight="1" x14ac:dyDescent="0.4"/>
    <row r="303" ht="16.5" customHeight="1" x14ac:dyDescent="0.4"/>
    <row r="304" ht="16.5" customHeight="1" x14ac:dyDescent="0.4"/>
    <row r="305" ht="16.5" customHeight="1" x14ac:dyDescent="0.4"/>
    <row r="306" ht="16.5" customHeight="1" x14ac:dyDescent="0.4"/>
    <row r="307" ht="16.5" customHeight="1" x14ac:dyDescent="0.4"/>
    <row r="308" ht="16.5" customHeight="1" x14ac:dyDescent="0.4"/>
    <row r="309" ht="16.5" customHeight="1" x14ac:dyDescent="0.4"/>
    <row r="310" ht="16.5" customHeight="1" x14ac:dyDescent="0.4"/>
    <row r="311" ht="16.5" customHeight="1" x14ac:dyDescent="0.4"/>
    <row r="312" ht="16.5" customHeight="1" x14ac:dyDescent="0.4"/>
    <row r="313" ht="16.5" customHeight="1" x14ac:dyDescent="0.4"/>
    <row r="314" ht="16.5" customHeight="1" x14ac:dyDescent="0.4"/>
    <row r="315" ht="16.5" customHeight="1" x14ac:dyDescent="0.4"/>
    <row r="316" ht="16.5" customHeight="1" x14ac:dyDescent="0.4"/>
    <row r="317" ht="16.5" customHeight="1" x14ac:dyDescent="0.4"/>
    <row r="318" ht="16.5" customHeight="1" x14ac:dyDescent="0.4"/>
    <row r="319" ht="16.5" customHeight="1" x14ac:dyDescent="0.4"/>
    <row r="320" ht="16.5" customHeight="1" x14ac:dyDescent="0.4"/>
    <row r="321" ht="16.5" customHeight="1" x14ac:dyDescent="0.4"/>
    <row r="322" ht="16.5" customHeight="1" x14ac:dyDescent="0.4"/>
    <row r="323" ht="16.5" customHeight="1" x14ac:dyDescent="0.4"/>
    <row r="324" ht="16.5" customHeight="1" x14ac:dyDescent="0.4"/>
    <row r="325" ht="16.5" customHeight="1" x14ac:dyDescent="0.4"/>
    <row r="326" ht="16.5" customHeight="1" x14ac:dyDescent="0.4"/>
    <row r="327" ht="16.5" customHeight="1" x14ac:dyDescent="0.4"/>
    <row r="328" ht="16.5" customHeight="1" x14ac:dyDescent="0.4"/>
    <row r="329" ht="16.5" customHeight="1" x14ac:dyDescent="0.4"/>
    <row r="330" ht="16.5" customHeight="1" x14ac:dyDescent="0.4"/>
    <row r="331" ht="16.5" customHeight="1" x14ac:dyDescent="0.4"/>
    <row r="332" ht="16.5" customHeight="1" x14ac:dyDescent="0.4"/>
    <row r="333" ht="16.5" customHeight="1" x14ac:dyDescent="0.4"/>
    <row r="334" ht="16.5" customHeight="1" x14ac:dyDescent="0.4"/>
    <row r="335" ht="16.5" customHeight="1" x14ac:dyDescent="0.4"/>
    <row r="336" ht="16.5" customHeight="1" x14ac:dyDescent="0.4"/>
    <row r="337" ht="16.5" customHeight="1" x14ac:dyDescent="0.4"/>
    <row r="338" ht="16.5" customHeight="1" x14ac:dyDescent="0.4"/>
    <row r="339" ht="16.5" customHeight="1" x14ac:dyDescent="0.4"/>
    <row r="340" ht="16.5" customHeight="1" x14ac:dyDescent="0.4"/>
    <row r="341" ht="16.5" customHeight="1" x14ac:dyDescent="0.4"/>
    <row r="342" ht="16.5" customHeight="1" x14ac:dyDescent="0.4"/>
    <row r="343" ht="16.5" customHeight="1" x14ac:dyDescent="0.4"/>
    <row r="344" ht="16.5" customHeight="1" x14ac:dyDescent="0.4"/>
    <row r="345" ht="16.5" customHeight="1" x14ac:dyDescent="0.4"/>
    <row r="346" ht="16.5" customHeight="1" x14ac:dyDescent="0.4"/>
    <row r="347" ht="16.5" customHeight="1" x14ac:dyDescent="0.4"/>
    <row r="348" ht="16.5" customHeight="1" x14ac:dyDescent="0.4"/>
    <row r="349" ht="16.5" customHeight="1" x14ac:dyDescent="0.4"/>
    <row r="350" ht="16.5" customHeight="1" x14ac:dyDescent="0.4"/>
    <row r="351" ht="16.5" customHeight="1" x14ac:dyDescent="0.4"/>
    <row r="352" ht="16.5" customHeight="1" x14ac:dyDescent="0.4"/>
    <row r="353" ht="16.5" customHeight="1" x14ac:dyDescent="0.4"/>
    <row r="354" ht="16.5" customHeight="1" x14ac:dyDescent="0.4"/>
    <row r="355" ht="16.5" customHeight="1" x14ac:dyDescent="0.4"/>
    <row r="356" ht="16.5" customHeight="1" x14ac:dyDescent="0.4"/>
    <row r="357" ht="16.5" customHeight="1" x14ac:dyDescent="0.4"/>
    <row r="358" ht="16.5" customHeight="1" x14ac:dyDescent="0.4"/>
    <row r="359" ht="16.5" customHeight="1" x14ac:dyDescent="0.4"/>
    <row r="360" ht="16.5" customHeight="1" x14ac:dyDescent="0.4"/>
    <row r="361" ht="16.5" customHeight="1" x14ac:dyDescent="0.4"/>
    <row r="362" ht="16.5" customHeight="1" x14ac:dyDescent="0.4"/>
    <row r="363" ht="16.5" customHeight="1" x14ac:dyDescent="0.4"/>
    <row r="364" ht="16.5" customHeight="1" x14ac:dyDescent="0.4"/>
    <row r="365" ht="16.5" customHeight="1" x14ac:dyDescent="0.4"/>
    <row r="366" ht="16.5" customHeight="1" x14ac:dyDescent="0.4"/>
    <row r="367" ht="16.5" customHeight="1" x14ac:dyDescent="0.4"/>
    <row r="368" ht="16.5" customHeight="1" x14ac:dyDescent="0.4"/>
    <row r="369" ht="16.5" customHeight="1" x14ac:dyDescent="0.4"/>
    <row r="370" ht="16.5" customHeight="1" x14ac:dyDescent="0.4"/>
    <row r="371" ht="16.5" customHeight="1" x14ac:dyDescent="0.4"/>
    <row r="372" ht="16.5" customHeight="1" x14ac:dyDescent="0.4"/>
    <row r="373" ht="16.5" customHeight="1" x14ac:dyDescent="0.4"/>
    <row r="374" ht="16.5" customHeight="1" x14ac:dyDescent="0.4"/>
    <row r="375" ht="16.5" customHeight="1" x14ac:dyDescent="0.4"/>
    <row r="376" ht="16.5" customHeight="1" x14ac:dyDescent="0.4"/>
    <row r="377" ht="16.5" customHeight="1" x14ac:dyDescent="0.4"/>
    <row r="378" ht="16.5" customHeight="1" x14ac:dyDescent="0.4"/>
    <row r="379" ht="16.5" customHeight="1" x14ac:dyDescent="0.4"/>
    <row r="380" ht="16.5" customHeight="1" x14ac:dyDescent="0.4"/>
    <row r="381" ht="16.5" customHeight="1" x14ac:dyDescent="0.4"/>
    <row r="382" ht="16.5" customHeight="1" x14ac:dyDescent="0.4"/>
    <row r="383" ht="16.5" customHeight="1" x14ac:dyDescent="0.4"/>
    <row r="384" ht="16.5" customHeight="1" x14ac:dyDescent="0.4"/>
    <row r="385" ht="16.5" customHeight="1" x14ac:dyDescent="0.4"/>
    <row r="386" ht="16.5" customHeight="1" x14ac:dyDescent="0.4"/>
    <row r="387" ht="16.5" customHeight="1" x14ac:dyDescent="0.4"/>
    <row r="388" ht="16.5" customHeight="1" x14ac:dyDescent="0.4"/>
    <row r="389" ht="16.5" customHeight="1" x14ac:dyDescent="0.4"/>
    <row r="390" ht="16.5" customHeight="1" x14ac:dyDescent="0.4"/>
    <row r="391" ht="16.5" customHeight="1" x14ac:dyDescent="0.4"/>
    <row r="392" ht="16.5" customHeight="1" x14ac:dyDescent="0.4"/>
    <row r="393" ht="16.5" customHeight="1" x14ac:dyDescent="0.4"/>
    <row r="394" ht="16.5" customHeight="1" x14ac:dyDescent="0.4"/>
    <row r="395" ht="16.5" customHeight="1" x14ac:dyDescent="0.4"/>
    <row r="396" ht="16.5" customHeight="1" x14ac:dyDescent="0.4"/>
    <row r="397" ht="16.5" customHeight="1" x14ac:dyDescent="0.4"/>
    <row r="398" ht="16.5" customHeight="1" x14ac:dyDescent="0.4"/>
    <row r="399" ht="16.5" customHeight="1" x14ac:dyDescent="0.4"/>
    <row r="400" ht="16.5" customHeight="1" x14ac:dyDescent="0.4"/>
    <row r="401" ht="16.5" customHeight="1" x14ac:dyDescent="0.4"/>
    <row r="402" ht="16.5" customHeight="1" x14ac:dyDescent="0.4"/>
    <row r="403" ht="16.5" customHeight="1" x14ac:dyDescent="0.4"/>
    <row r="404" ht="16.5" customHeight="1" x14ac:dyDescent="0.4"/>
    <row r="405" ht="16.5" customHeight="1" x14ac:dyDescent="0.4"/>
    <row r="406" ht="16.5" customHeight="1" x14ac:dyDescent="0.4"/>
    <row r="407" ht="16.5" customHeight="1" x14ac:dyDescent="0.4"/>
    <row r="408" ht="16.5" customHeight="1" x14ac:dyDescent="0.4"/>
    <row r="409" ht="16.5" customHeight="1" x14ac:dyDescent="0.4"/>
    <row r="410" ht="16.5" customHeight="1" x14ac:dyDescent="0.4"/>
    <row r="411" ht="16.5" customHeight="1" x14ac:dyDescent="0.4"/>
    <row r="412" ht="16.5" customHeight="1" x14ac:dyDescent="0.4"/>
    <row r="413" ht="16.5" customHeight="1" x14ac:dyDescent="0.4"/>
    <row r="414" ht="16.5" customHeight="1" x14ac:dyDescent="0.4"/>
    <row r="415" ht="16.5" customHeight="1" x14ac:dyDescent="0.4"/>
    <row r="416" ht="16.5" customHeight="1" x14ac:dyDescent="0.4"/>
    <row r="417" ht="16.5" customHeight="1" x14ac:dyDescent="0.4"/>
    <row r="418" ht="16.5" customHeight="1" x14ac:dyDescent="0.4"/>
    <row r="419" ht="16.5" customHeight="1" x14ac:dyDescent="0.4"/>
    <row r="420" ht="16.5" customHeight="1" x14ac:dyDescent="0.4"/>
    <row r="421" ht="16.5" customHeight="1" x14ac:dyDescent="0.4"/>
    <row r="422" ht="16.5" customHeight="1" x14ac:dyDescent="0.4"/>
    <row r="423" ht="16.5" customHeight="1" x14ac:dyDescent="0.4"/>
    <row r="424" ht="16.5" customHeight="1" x14ac:dyDescent="0.4"/>
    <row r="425" ht="16.5" customHeight="1" x14ac:dyDescent="0.4"/>
    <row r="426" ht="16.5" customHeight="1" x14ac:dyDescent="0.4"/>
    <row r="427" ht="16.5" customHeight="1" x14ac:dyDescent="0.4"/>
    <row r="428" ht="16.5" customHeight="1" x14ac:dyDescent="0.4"/>
    <row r="429" ht="16.5" customHeight="1" x14ac:dyDescent="0.4"/>
    <row r="430" ht="16.5" customHeight="1" x14ac:dyDescent="0.4"/>
    <row r="431" ht="16.5" customHeight="1" x14ac:dyDescent="0.4"/>
    <row r="432" ht="16.5" customHeight="1" x14ac:dyDescent="0.4"/>
    <row r="433" ht="16.5" customHeight="1" x14ac:dyDescent="0.4"/>
    <row r="434" ht="16.5" customHeight="1" x14ac:dyDescent="0.4"/>
    <row r="435" ht="16.5" customHeight="1" x14ac:dyDescent="0.4"/>
    <row r="436" ht="16.5" customHeight="1" x14ac:dyDescent="0.4"/>
    <row r="437" ht="16.5" customHeight="1" x14ac:dyDescent="0.4"/>
    <row r="438" ht="16.5" customHeight="1" x14ac:dyDescent="0.4"/>
    <row r="439" ht="16.5" customHeight="1" x14ac:dyDescent="0.4"/>
    <row r="440" ht="16.5" customHeight="1" x14ac:dyDescent="0.4"/>
    <row r="441" ht="16.5" customHeight="1" x14ac:dyDescent="0.4"/>
    <row r="442" ht="16.5" customHeight="1" x14ac:dyDescent="0.4"/>
    <row r="443" ht="16.5" customHeight="1" x14ac:dyDescent="0.4"/>
    <row r="444" ht="16.5" customHeight="1" x14ac:dyDescent="0.4"/>
    <row r="445" ht="16.5" customHeight="1" x14ac:dyDescent="0.4"/>
    <row r="446" ht="16.5" customHeight="1" x14ac:dyDescent="0.4"/>
    <row r="447" ht="16.5" customHeight="1" x14ac:dyDescent="0.4"/>
    <row r="448" ht="16.5" customHeight="1" x14ac:dyDescent="0.4"/>
    <row r="449" ht="16.5" customHeight="1" x14ac:dyDescent="0.4"/>
    <row r="450" ht="16.5" customHeight="1" x14ac:dyDescent="0.4"/>
    <row r="451" ht="16.5" customHeight="1" x14ac:dyDescent="0.4"/>
    <row r="452" ht="16.5" customHeight="1" x14ac:dyDescent="0.4"/>
    <row r="453" ht="16.5" customHeight="1" x14ac:dyDescent="0.4"/>
    <row r="454" ht="16.5" customHeight="1" x14ac:dyDescent="0.4"/>
    <row r="455" ht="16.5" customHeight="1" x14ac:dyDescent="0.4"/>
    <row r="456" ht="16.5" customHeight="1" x14ac:dyDescent="0.4"/>
    <row r="457" ht="16.5" customHeight="1" x14ac:dyDescent="0.4"/>
    <row r="458" ht="16.5" customHeight="1" x14ac:dyDescent="0.4"/>
    <row r="459" ht="16.5" customHeight="1" x14ac:dyDescent="0.4"/>
    <row r="460" ht="16.5" customHeight="1" x14ac:dyDescent="0.4"/>
    <row r="461" ht="16.5" customHeight="1" x14ac:dyDescent="0.4"/>
    <row r="462" ht="16.5" customHeight="1" x14ac:dyDescent="0.4"/>
    <row r="463" ht="16.5" customHeight="1" x14ac:dyDescent="0.4"/>
    <row r="464" ht="16.5" customHeight="1" x14ac:dyDescent="0.4"/>
    <row r="465" ht="16.5" customHeight="1" x14ac:dyDescent="0.4"/>
    <row r="466" ht="16.5" customHeight="1" x14ac:dyDescent="0.4"/>
    <row r="467" ht="16.5" customHeight="1" x14ac:dyDescent="0.4"/>
    <row r="468" ht="16.5" customHeight="1" x14ac:dyDescent="0.4"/>
    <row r="469" ht="16.5" customHeight="1" x14ac:dyDescent="0.4"/>
    <row r="470" ht="16.5" customHeight="1" x14ac:dyDescent="0.4"/>
    <row r="471" ht="16.5" customHeight="1" x14ac:dyDescent="0.4"/>
    <row r="472" ht="16.5" customHeight="1" x14ac:dyDescent="0.4"/>
    <row r="473" ht="16.5" customHeight="1" x14ac:dyDescent="0.4"/>
    <row r="474" ht="16.5" customHeight="1" x14ac:dyDescent="0.4"/>
    <row r="475" ht="16.5" customHeight="1" x14ac:dyDescent="0.4"/>
    <row r="476" ht="16.5" customHeight="1" x14ac:dyDescent="0.4"/>
    <row r="477" ht="16.5" customHeight="1" x14ac:dyDescent="0.4"/>
    <row r="478" ht="16.5" customHeight="1" x14ac:dyDescent="0.4"/>
    <row r="479" ht="16.5" customHeight="1" x14ac:dyDescent="0.4"/>
    <row r="480" ht="16.5" customHeight="1" x14ac:dyDescent="0.4"/>
    <row r="481" ht="16.5" customHeight="1" x14ac:dyDescent="0.4"/>
    <row r="482" ht="16.5" customHeight="1" x14ac:dyDescent="0.4"/>
    <row r="483" ht="16.5" customHeight="1" x14ac:dyDescent="0.4"/>
    <row r="484" ht="16.5" customHeight="1" x14ac:dyDescent="0.4"/>
    <row r="485" ht="16.5" customHeight="1" x14ac:dyDescent="0.4"/>
    <row r="486" ht="16.5" customHeight="1" x14ac:dyDescent="0.4"/>
    <row r="487" ht="16.5" customHeight="1" x14ac:dyDescent="0.4"/>
    <row r="488" ht="16.5" customHeight="1" x14ac:dyDescent="0.4"/>
    <row r="489" ht="16.5" customHeight="1" x14ac:dyDescent="0.4"/>
    <row r="490" ht="16.5" customHeight="1" x14ac:dyDescent="0.4"/>
    <row r="491" ht="16.5" customHeight="1" x14ac:dyDescent="0.4"/>
    <row r="492" ht="16.5" customHeight="1" x14ac:dyDescent="0.4"/>
    <row r="493" ht="16.5" customHeight="1" x14ac:dyDescent="0.4"/>
    <row r="494" ht="16.5" customHeight="1" x14ac:dyDescent="0.4"/>
    <row r="495" ht="16.5" customHeight="1" x14ac:dyDescent="0.4"/>
    <row r="496" ht="16.5" customHeight="1" x14ac:dyDescent="0.4"/>
    <row r="497" ht="16.5" customHeight="1" x14ac:dyDescent="0.4"/>
    <row r="498" ht="16.5" customHeight="1" x14ac:dyDescent="0.4"/>
    <row r="499" ht="16.5" customHeight="1" x14ac:dyDescent="0.4"/>
    <row r="500" ht="16.5" customHeight="1" x14ac:dyDescent="0.4"/>
    <row r="501" ht="16.5" customHeight="1" x14ac:dyDescent="0.4"/>
    <row r="502" ht="16.5" customHeight="1" x14ac:dyDescent="0.4"/>
    <row r="503" ht="16.5" customHeight="1" x14ac:dyDescent="0.4"/>
    <row r="504" ht="16.5" customHeight="1" x14ac:dyDescent="0.4"/>
    <row r="505" ht="16.5" customHeight="1" x14ac:dyDescent="0.4"/>
    <row r="506" ht="16.5" customHeight="1" x14ac:dyDescent="0.4"/>
    <row r="507" ht="16.5" customHeight="1" x14ac:dyDescent="0.4"/>
    <row r="508" ht="16.5" customHeight="1" x14ac:dyDescent="0.4"/>
    <row r="509" ht="16.5" customHeight="1" x14ac:dyDescent="0.4"/>
    <row r="510" ht="16.5" customHeight="1" x14ac:dyDescent="0.4"/>
    <row r="511" ht="16.5" customHeight="1" x14ac:dyDescent="0.4"/>
    <row r="512" ht="16.5" customHeight="1" x14ac:dyDescent="0.4"/>
    <row r="513" ht="16.5" customHeight="1" x14ac:dyDescent="0.4"/>
    <row r="514" ht="16.5" customHeight="1" x14ac:dyDescent="0.4"/>
    <row r="515" ht="16.5" customHeight="1" x14ac:dyDescent="0.4"/>
    <row r="516" ht="16.5" customHeight="1" x14ac:dyDescent="0.4"/>
    <row r="517" ht="16.5" customHeight="1" x14ac:dyDescent="0.4"/>
    <row r="518" ht="16.5" customHeight="1" x14ac:dyDescent="0.4"/>
    <row r="519" ht="16.5" customHeight="1" x14ac:dyDescent="0.4"/>
    <row r="520" ht="16.5" customHeight="1" x14ac:dyDescent="0.4"/>
    <row r="521" ht="16.5" customHeight="1" x14ac:dyDescent="0.4"/>
    <row r="522" ht="16.5" customHeight="1" x14ac:dyDescent="0.4"/>
    <row r="523" ht="16.5" customHeight="1" x14ac:dyDescent="0.4"/>
    <row r="524" ht="16.5" customHeight="1" x14ac:dyDescent="0.4"/>
    <row r="525" ht="16.5" customHeight="1" x14ac:dyDescent="0.4"/>
    <row r="526" ht="16.5" customHeight="1" x14ac:dyDescent="0.4"/>
    <row r="527" ht="16.5" customHeight="1" x14ac:dyDescent="0.4"/>
    <row r="528" ht="16.5" customHeight="1" x14ac:dyDescent="0.4"/>
    <row r="529" ht="16.5" customHeight="1" x14ac:dyDescent="0.4"/>
    <row r="530" ht="16.5" customHeight="1" x14ac:dyDescent="0.4"/>
    <row r="531" ht="16.5" customHeight="1" x14ac:dyDescent="0.4"/>
    <row r="532" ht="16.5" customHeight="1" x14ac:dyDescent="0.4"/>
    <row r="533" ht="16.5" customHeight="1" x14ac:dyDescent="0.4"/>
    <row r="534" ht="16.5" customHeight="1" x14ac:dyDescent="0.4"/>
    <row r="535" ht="16.5" customHeight="1" x14ac:dyDescent="0.4"/>
    <row r="536" ht="16.5" customHeight="1" x14ac:dyDescent="0.4"/>
    <row r="537" ht="16.5" customHeight="1" x14ac:dyDescent="0.4"/>
    <row r="538" ht="16.5" customHeight="1" x14ac:dyDescent="0.4"/>
    <row r="539" ht="16.5" customHeight="1" x14ac:dyDescent="0.4"/>
    <row r="540" ht="16.5" customHeight="1" x14ac:dyDescent="0.4"/>
    <row r="541" ht="16.5" customHeight="1" x14ac:dyDescent="0.4"/>
    <row r="542" ht="16.5" customHeight="1" x14ac:dyDescent="0.4"/>
    <row r="543" ht="16.5" customHeight="1" x14ac:dyDescent="0.4"/>
    <row r="544" ht="16.5" customHeight="1" x14ac:dyDescent="0.4"/>
    <row r="545" ht="16.5" customHeight="1" x14ac:dyDescent="0.4"/>
    <row r="546" ht="16.5" customHeight="1" x14ac:dyDescent="0.4"/>
    <row r="547" ht="16.5" customHeight="1" x14ac:dyDescent="0.4"/>
    <row r="548" ht="16.5" customHeight="1" x14ac:dyDescent="0.4"/>
    <row r="549" ht="16.5" customHeight="1" x14ac:dyDescent="0.4"/>
    <row r="550" ht="16.5" customHeight="1" x14ac:dyDescent="0.4"/>
    <row r="551" ht="16.5" customHeight="1" x14ac:dyDescent="0.4"/>
    <row r="552" ht="16.5" customHeight="1" x14ac:dyDescent="0.4"/>
    <row r="553" ht="16.5" customHeight="1" x14ac:dyDescent="0.4"/>
    <row r="554" ht="16.5" customHeight="1" x14ac:dyDescent="0.4"/>
    <row r="555" ht="16.5" customHeight="1" x14ac:dyDescent="0.4"/>
    <row r="556" ht="16.5" customHeight="1" x14ac:dyDescent="0.4"/>
    <row r="557" ht="16.5" customHeight="1" x14ac:dyDescent="0.4"/>
    <row r="558" ht="16.5" customHeight="1" x14ac:dyDescent="0.4"/>
    <row r="559" ht="16.5" customHeight="1" x14ac:dyDescent="0.4"/>
    <row r="560" ht="16.5" customHeight="1" x14ac:dyDescent="0.4"/>
    <row r="561" ht="16.5" customHeight="1" x14ac:dyDescent="0.4"/>
    <row r="562" ht="16.5" customHeight="1" x14ac:dyDescent="0.4"/>
    <row r="563" ht="16.5" customHeight="1" x14ac:dyDescent="0.4"/>
    <row r="564" ht="16.5" customHeight="1" x14ac:dyDescent="0.4"/>
    <row r="565" ht="16.5" customHeight="1" x14ac:dyDescent="0.4"/>
    <row r="566" ht="16.5" customHeight="1" x14ac:dyDescent="0.4"/>
    <row r="567" ht="16.5" customHeight="1" x14ac:dyDescent="0.4"/>
    <row r="568" ht="16.5" customHeight="1" x14ac:dyDescent="0.4"/>
    <row r="569" ht="16.5" customHeight="1" x14ac:dyDescent="0.4"/>
    <row r="570" ht="16.5" customHeight="1" x14ac:dyDescent="0.4"/>
    <row r="571" ht="16.5" customHeight="1" x14ac:dyDescent="0.4"/>
    <row r="572" ht="16.5" customHeight="1" x14ac:dyDescent="0.4"/>
    <row r="573" ht="16.5" customHeight="1" x14ac:dyDescent="0.4"/>
    <row r="574" ht="16.5" customHeight="1" x14ac:dyDescent="0.4"/>
    <row r="575" ht="16.5" customHeight="1" x14ac:dyDescent="0.4"/>
    <row r="576" ht="16.5" customHeight="1" x14ac:dyDescent="0.4"/>
    <row r="577" ht="16.5" customHeight="1" x14ac:dyDescent="0.4"/>
    <row r="578" ht="16.5" customHeight="1" x14ac:dyDescent="0.4"/>
    <row r="579" ht="16.5" customHeight="1" x14ac:dyDescent="0.4"/>
    <row r="580" ht="16.5" customHeight="1" x14ac:dyDescent="0.4"/>
    <row r="581" ht="16.5" customHeight="1" x14ac:dyDescent="0.4"/>
    <row r="582" ht="16.5" customHeight="1" x14ac:dyDescent="0.4"/>
    <row r="583" ht="16.5" customHeight="1" x14ac:dyDescent="0.4"/>
    <row r="584" ht="16.5" customHeight="1" x14ac:dyDescent="0.4"/>
    <row r="585" ht="16.5" customHeight="1" x14ac:dyDescent="0.4"/>
    <row r="586" ht="16.5" customHeight="1" x14ac:dyDescent="0.4"/>
    <row r="587" ht="16.5" customHeight="1" x14ac:dyDescent="0.4"/>
    <row r="588" ht="16.5" customHeight="1" x14ac:dyDescent="0.4"/>
    <row r="589" ht="16.5" customHeight="1" x14ac:dyDescent="0.4"/>
    <row r="590" ht="16.5" customHeight="1" x14ac:dyDescent="0.4"/>
    <row r="591" ht="16.5" customHeight="1" x14ac:dyDescent="0.4"/>
    <row r="592" ht="16.5" customHeight="1" x14ac:dyDescent="0.4"/>
    <row r="593" ht="16.5" customHeight="1" x14ac:dyDescent="0.4"/>
    <row r="594" ht="16.5" customHeight="1" x14ac:dyDescent="0.4"/>
    <row r="595" ht="16.5" customHeight="1" x14ac:dyDescent="0.4"/>
    <row r="596" ht="16.5" customHeight="1" x14ac:dyDescent="0.4"/>
    <row r="597" ht="16.5" customHeight="1" x14ac:dyDescent="0.4"/>
    <row r="598" ht="16.5" customHeight="1" x14ac:dyDescent="0.4"/>
    <row r="599" ht="16.5" customHeight="1" x14ac:dyDescent="0.4"/>
    <row r="600" ht="16.5" customHeight="1" x14ac:dyDescent="0.4"/>
    <row r="601" ht="16.5" customHeight="1" x14ac:dyDescent="0.4"/>
    <row r="602" ht="16.5" customHeight="1" x14ac:dyDescent="0.4"/>
    <row r="603" ht="16.5" customHeight="1" x14ac:dyDescent="0.4"/>
    <row r="604" ht="16.5" customHeight="1" x14ac:dyDescent="0.4"/>
    <row r="605" ht="16.5" customHeight="1" x14ac:dyDescent="0.4"/>
    <row r="606" ht="16.5" customHeight="1" x14ac:dyDescent="0.4"/>
    <row r="607" ht="16.5" customHeight="1" x14ac:dyDescent="0.4"/>
    <row r="608" ht="16.5" customHeight="1" x14ac:dyDescent="0.4"/>
    <row r="609" ht="16.5" customHeight="1" x14ac:dyDescent="0.4"/>
    <row r="610" ht="16.5" customHeight="1" x14ac:dyDescent="0.4"/>
    <row r="611" ht="16.5" customHeight="1" x14ac:dyDescent="0.4"/>
    <row r="612" ht="16.5" customHeight="1" x14ac:dyDescent="0.4"/>
    <row r="613" ht="16.5" customHeight="1" x14ac:dyDescent="0.4"/>
    <row r="614" ht="16.5" customHeight="1" x14ac:dyDescent="0.4"/>
    <row r="615" ht="16.5" customHeight="1" x14ac:dyDescent="0.4"/>
    <row r="616" ht="16.5" customHeight="1" x14ac:dyDescent="0.4"/>
    <row r="617" ht="16.5" customHeight="1" x14ac:dyDescent="0.4"/>
    <row r="618" ht="16.5" customHeight="1" x14ac:dyDescent="0.4"/>
    <row r="619" ht="16.5" customHeight="1" x14ac:dyDescent="0.4"/>
    <row r="620" ht="16.5" customHeight="1" x14ac:dyDescent="0.4"/>
    <row r="621" ht="16.5" customHeight="1" x14ac:dyDescent="0.4"/>
    <row r="622" ht="16.5" customHeight="1" x14ac:dyDescent="0.4"/>
    <row r="623" ht="16.5" customHeight="1" x14ac:dyDescent="0.4"/>
    <row r="624" ht="16.5" customHeight="1" x14ac:dyDescent="0.4"/>
    <row r="625" ht="16.5" customHeight="1" x14ac:dyDescent="0.4"/>
    <row r="626" ht="16.5" customHeight="1" x14ac:dyDescent="0.4"/>
    <row r="627" ht="16.5" customHeight="1" x14ac:dyDescent="0.4"/>
    <row r="628" ht="16.5" customHeight="1" x14ac:dyDescent="0.4"/>
    <row r="629" ht="16.5" customHeight="1" x14ac:dyDescent="0.4"/>
    <row r="630" ht="16.5" customHeight="1" x14ac:dyDescent="0.4"/>
    <row r="631" ht="16.5" customHeight="1" x14ac:dyDescent="0.4"/>
    <row r="632" ht="16.5" customHeight="1" x14ac:dyDescent="0.4"/>
    <row r="633" ht="16.5" customHeight="1" x14ac:dyDescent="0.4"/>
    <row r="634" ht="16.5" customHeight="1" x14ac:dyDescent="0.4"/>
    <row r="635" ht="16.5" customHeight="1" x14ac:dyDescent="0.4"/>
    <row r="636" ht="16.5" customHeight="1" x14ac:dyDescent="0.4"/>
    <row r="637" ht="16.5" customHeight="1" x14ac:dyDescent="0.4"/>
    <row r="638" ht="16.5" customHeight="1" x14ac:dyDescent="0.4"/>
    <row r="639" ht="16.5" customHeight="1" x14ac:dyDescent="0.4"/>
    <row r="640" ht="16.5" customHeight="1" x14ac:dyDescent="0.4"/>
    <row r="641" ht="16.5" customHeight="1" x14ac:dyDescent="0.4"/>
    <row r="642" ht="16.5" customHeight="1" x14ac:dyDescent="0.4"/>
    <row r="643" ht="16.5" customHeight="1" x14ac:dyDescent="0.4"/>
    <row r="644" ht="16.5" customHeight="1" x14ac:dyDescent="0.4"/>
    <row r="645" ht="16.5" customHeight="1" x14ac:dyDescent="0.4"/>
    <row r="646" ht="16.5" customHeight="1" x14ac:dyDescent="0.4"/>
    <row r="647" ht="16.5" customHeight="1" x14ac:dyDescent="0.4"/>
    <row r="648" ht="16.5" customHeight="1" x14ac:dyDescent="0.4"/>
    <row r="649" ht="16.5" customHeight="1" x14ac:dyDescent="0.4"/>
    <row r="650" ht="16.5" customHeight="1" x14ac:dyDescent="0.4"/>
    <row r="651" ht="16.5" customHeight="1" x14ac:dyDescent="0.4"/>
    <row r="652" ht="16.5" customHeight="1" x14ac:dyDescent="0.4"/>
    <row r="653" ht="16.5" customHeight="1" x14ac:dyDescent="0.4"/>
    <row r="654" ht="16.5" customHeight="1" x14ac:dyDescent="0.4"/>
    <row r="655" ht="16.5" customHeight="1" x14ac:dyDescent="0.4"/>
    <row r="656" ht="16.5" customHeight="1" x14ac:dyDescent="0.4"/>
    <row r="657" ht="16.5" customHeight="1" x14ac:dyDescent="0.4"/>
    <row r="658" ht="16.5" customHeight="1" x14ac:dyDescent="0.4"/>
    <row r="659" ht="16.5" customHeight="1" x14ac:dyDescent="0.4"/>
    <row r="660" ht="16.5" customHeight="1" x14ac:dyDescent="0.4"/>
    <row r="661" ht="16.5" customHeight="1" x14ac:dyDescent="0.4"/>
    <row r="662" ht="16.5" customHeight="1" x14ac:dyDescent="0.4"/>
    <row r="663" ht="16.5" customHeight="1" x14ac:dyDescent="0.4"/>
    <row r="664" ht="16.5" customHeight="1" x14ac:dyDescent="0.4"/>
    <row r="665" ht="16.5" customHeight="1" x14ac:dyDescent="0.4"/>
    <row r="666" ht="16.5" customHeight="1" x14ac:dyDescent="0.4"/>
    <row r="667" ht="16.5" customHeight="1" x14ac:dyDescent="0.4"/>
    <row r="668" ht="16.5" customHeight="1" x14ac:dyDescent="0.4"/>
    <row r="669" ht="16.5" customHeight="1" x14ac:dyDescent="0.4"/>
    <row r="670" ht="16.5" customHeight="1" x14ac:dyDescent="0.4"/>
    <row r="671" ht="16.5" customHeight="1" x14ac:dyDescent="0.4"/>
    <row r="672" ht="16.5" customHeight="1" x14ac:dyDescent="0.4"/>
    <row r="673" ht="16.5" customHeight="1" x14ac:dyDescent="0.4"/>
    <row r="674" ht="16.5" customHeight="1" x14ac:dyDescent="0.4"/>
    <row r="675" ht="16.5" customHeight="1" x14ac:dyDescent="0.4"/>
    <row r="676" ht="16.5" customHeight="1" x14ac:dyDescent="0.4"/>
    <row r="677" ht="16.5" customHeight="1" x14ac:dyDescent="0.4"/>
    <row r="678" ht="16.5" customHeight="1" x14ac:dyDescent="0.4"/>
    <row r="679" ht="16.5" customHeight="1" x14ac:dyDescent="0.4"/>
    <row r="680" ht="16.5" customHeight="1" x14ac:dyDescent="0.4"/>
    <row r="681" ht="16.5" customHeight="1" x14ac:dyDescent="0.4"/>
    <row r="682" ht="16.5" customHeight="1" x14ac:dyDescent="0.4"/>
    <row r="683" ht="16.5" customHeight="1" x14ac:dyDescent="0.4"/>
    <row r="684" ht="16.5" customHeight="1" x14ac:dyDescent="0.4"/>
    <row r="685" ht="16.5" customHeight="1" x14ac:dyDescent="0.4"/>
    <row r="686" ht="16.5" customHeight="1" x14ac:dyDescent="0.4"/>
    <row r="687" ht="16.5" customHeight="1" x14ac:dyDescent="0.4"/>
    <row r="688" ht="16.5" customHeight="1" x14ac:dyDescent="0.4"/>
    <row r="689" ht="16.5" customHeight="1" x14ac:dyDescent="0.4"/>
    <row r="690" ht="16.5" customHeight="1" x14ac:dyDescent="0.4"/>
    <row r="691" ht="16.5" customHeight="1" x14ac:dyDescent="0.4"/>
    <row r="692" ht="16.5" customHeight="1" x14ac:dyDescent="0.4"/>
    <row r="693" ht="16.5" customHeight="1" x14ac:dyDescent="0.4"/>
    <row r="694" ht="16.5" customHeight="1" x14ac:dyDescent="0.4"/>
    <row r="695" ht="16.5" customHeight="1" x14ac:dyDescent="0.4"/>
    <row r="696" ht="16.5" customHeight="1" x14ac:dyDescent="0.4"/>
    <row r="697" ht="16.5" customHeight="1" x14ac:dyDescent="0.4"/>
    <row r="698" ht="16.5" customHeight="1" x14ac:dyDescent="0.4"/>
    <row r="699" ht="16.5" customHeight="1" x14ac:dyDescent="0.4"/>
    <row r="700" ht="16.5" customHeight="1" x14ac:dyDescent="0.4"/>
    <row r="701" ht="16.5" customHeight="1" x14ac:dyDescent="0.4"/>
    <row r="702" ht="16.5" customHeight="1" x14ac:dyDescent="0.4"/>
    <row r="703" ht="16.5" customHeight="1" x14ac:dyDescent="0.4"/>
    <row r="704" ht="16.5" customHeight="1" x14ac:dyDescent="0.4"/>
    <row r="705" ht="16.5" customHeight="1" x14ac:dyDescent="0.4"/>
    <row r="706" ht="16.5" customHeight="1" x14ac:dyDescent="0.4"/>
    <row r="707" ht="16.5" customHeight="1" x14ac:dyDescent="0.4"/>
    <row r="708" ht="16.5" customHeight="1" x14ac:dyDescent="0.4"/>
    <row r="709" ht="16.5" customHeight="1" x14ac:dyDescent="0.4"/>
    <row r="710" ht="16.5" customHeight="1" x14ac:dyDescent="0.4"/>
    <row r="711" ht="16.5" customHeight="1" x14ac:dyDescent="0.4"/>
    <row r="712" ht="16.5" customHeight="1" x14ac:dyDescent="0.4"/>
    <row r="713" ht="16.5" customHeight="1" x14ac:dyDescent="0.4"/>
    <row r="714" ht="16.5" customHeight="1" x14ac:dyDescent="0.4"/>
    <row r="715" ht="16.5" customHeight="1" x14ac:dyDescent="0.4"/>
    <row r="716" ht="16.5" customHeight="1" x14ac:dyDescent="0.4"/>
    <row r="717" ht="16.5" customHeight="1" x14ac:dyDescent="0.4"/>
    <row r="718" ht="16.5" customHeight="1" x14ac:dyDescent="0.4"/>
    <row r="719" ht="16.5" customHeight="1" x14ac:dyDescent="0.4"/>
    <row r="720" ht="16.5" customHeight="1" x14ac:dyDescent="0.4"/>
    <row r="721" ht="16.5" customHeight="1" x14ac:dyDescent="0.4"/>
    <row r="722" ht="16.5" customHeight="1" x14ac:dyDescent="0.4"/>
    <row r="723" ht="16.5" customHeight="1" x14ac:dyDescent="0.4"/>
    <row r="724" ht="16.5" customHeight="1" x14ac:dyDescent="0.4"/>
    <row r="725" ht="16.5" customHeight="1" x14ac:dyDescent="0.4"/>
    <row r="726" ht="16.5" customHeight="1" x14ac:dyDescent="0.4"/>
    <row r="727" ht="16.5" customHeight="1" x14ac:dyDescent="0.4"/>
    <row r="728" ht="16.5" customHeight="1" x14ac:dyDescent="0.4"/>
    <row r="729" ht="16.5" customHeight="1" x14ac:dyDescent="0.4"/>
    <row r="730" ht="16.5" customHeight="1" x14ac:dyDescent="0.4"/>
    <row r="731" ht="16.5" customHeight="1" x14ac:dyDescent="0.4"/>
    <row r="732" ht="16.5" customHeight="1" x14ac:dyDescent="0.4"/>
    <row r="733" ht="16.5" customHeight="1" x14ac:dyDescent="0.4"/>
    <row r="734" ht="16.5" customHeight="1" x14ac:dyDescent="0.4"/>
    <row r="735" ht="16.5" customHeight="1" x14ac:dyDescent="0.4"/>
    <row r="736" ht="16.5" customHeight="1" x14ac:dyDescent="0.4"/>
    <row r="737" ht="16.5" customHeight="1" x14ac:dyDescent="0.4"/>
    <row r="738" ht="16.5" customHeight="1" x14ac:dyDescent="0.4"/>
    <row r="739" ht="16.5" customHeight="1" x14ac:dyDescent="0.4"/>
    <row r="740" ht="16.5" customHeight="1" x14ac:dyDescent="0.4"/>
    <row r="741" ht="16.5" customHeight="1" x14ac:dyDescent="0.4"/>
    <row r="742" ht="16.5" customHeight="1" x14ac:dyDescent="0.4"/>
    <row r="743" ht="16.5" customHeight="1" x14ac:dyDescent="0.4"/>
    <row r="744" ht="16.5" customHeight="1" x14ac:dyDescent="0.4"/>
    <row r="745" ht="16.5" customHeight="1" x14ac:dyDescent="0.4"/>
    <row r="746" ht="16.5" customHeight="1" x14ac:dyDescent="0.4"/>
    <row r="747" ht="16.5" customHeight="1" x14ac:dyDescent="0.4"/>
    <row r="748" ht="16.5" customHeight="1" x14ac:dyDescent="0.4"/>
    <row r="749" ht="16.5" customHeight="1" x14ac:dyDescent="0.4"/>
    <row r="750" ht="16.5" customHeight="1" x14ac:dyDescent="0.4"/>
    <row r="751" ht="16.5" customHeight="1" x14ac:dyDescent="0.4"/>
    <row r="752" ht="16.5" customHeight="1" x14ac:dyDescent="0.4"/>
    <row r="753" ht="16.5" customHeight="1" x14ac:dyDescent="0.4"/>
    <row r="754" ht="16.5" customHeight="1" x14ac:dyDescent="0.4"/>
    <row r="755" ht="16.5" customHeight="1" x14ac:dyDescent="0.4"/>
    <row r="756" ht="16.5" customHeight="1" x14ac:dyDescent="0.4"/>
    <row r="757" ht="16.5" customHeight="1" x14ac:dyDescent="0.4"/>
    <row r="758" ht="16.5" customHeight="1" x14ac:dyDescent="0.4"/>
    <row r="759" ht="16.5" customHeight="1" x14ac:dyDescent="0.4"/>
    <row r="760" ht="16.5" customHeight="1" x14ac:dyDescent="0.4"/>
    <row r="761" ht="16.5" customHeight="1" x14ac:dyDescent="0.4"/>
    <row r="762" ht="16.5" customHeight="1" x14ac:dyDescent="0.4"/>
    <row r="763" ht="16.5" customHeight="1" x14ac:dyDescent="0.4"/>
    <row r="764" ht="16.5" customHeight="1" x14ac:dyDescent="0.4"/>
    <row r="765" ht="16.5" customHeight="1" x14ac:dyDescent="0.4"/>
    <row r="766" ht="16.5" customHeight="1" x14ac:dyDescent="0.4"/>
    <row r="767" ht="16.5" customHeight="1" x14ac:dyDescent="0.4"/>
    <row r="768" ht="16.5" customHeight="1" x14ac:dyDescent="0.4"/>
    <row r="769" ht="16.5" customHeight="1" x14ac:dyDescent="0.4"/>
    <row r="770" ht="16.5" customHeight="1" x14ac:dyDescent="0.4"/>
    <row r="771" ht="16.5" customHeight="1" x14ac:dyDescent="0.4"/>
    <row r="772" ht="16.5" customHeight="1" x14ac:dyDescent="0.4"/>
    <row r="773" ht="16.5" customHeight="1" x14ac:dyDescent="0.4"/>
    <row r="774" ht="16.5" customHeight="1" x14ac:dyDescent="0.4"/>
    <row r="775" ht="16.5" customHeight="1" x14ac:dyDescent="0.4"/>
    <row r="776" ht="16.5" customHeight="1" x14ac:dyDescent="0.4"/>
    <row r="777" ht="16.5" customHeight="1" x14ac:dyDescent="0.4"/>
    <row r="778" ht="16.5" customHeight="1" x14ac:dyDescent="0.4"/>
    <row r="779" ht="16.5" customHeight="1" x14ac:dyDescent="0.4"/>
    <row r="780" ht="16.5" customHeight="1" x14ac:dyDescent="0.4"/>
    <row r="781" ht="16.5" customHeight="1" x14ac:dyDescent="0.4"/>
    <row r="782" ht="16.5" customHeight="1" x14ac:dyDescent="0.4"/>
    <row r="783" ht="16.5" customHeight="1" x14ac:dyDescent="0.4"/>
    <row r="784" ht="16.5" customHeight="1" x14ac:dyDescent="0.4"/>
    <row r="785" ht="16.5" customHeight="1" x14ac:dyDescent="0.4"/>
    <row r="786" ht="16.5" customHeight="1" x14ac:dyDescent="0.4"/>
    <row r="787" ht="16.5" customHeight="1" x14ac:dyDescent="0.4"/>
    <row r="788" ht="16.5" customHeight="1" x14ac:dyDescent="0.4"/>
    <row r="789" ht="16.5" customHeight="1" x14ac:dyDescent="0.4"/>
    <row r="790" ht="16.5" customHeight="1" x14ac:dyDescent="0.4"/>
    <row r="791" ht="16.5" customHeight="1" x14ac:dyDescent="0.4"/>
    <row r="792" ht="16.5" customHeight="1" x14ac:dyDescent="0.4"/>
    <row r="793" ht="16.5" customHeight="1" x14ac:dyDescent="0.4"/>
    <row r="794" ht="16.5" customHeight="1" x14ac:dyDescent="0.4"/>
    <row r="795" ht="16.5" customHeight="1" x14ac:dyDescent="0.4"/>
    <row r="796" ht="16.5" customHeight="1" x14ac:dyDescent="0.4"/>
    <row r="797" ht="16.5" customHeight="1" x14ac:dyDescent="0.4"/>
    <row r="798" ht="16.5" customHeight="1" x14ac:dyDescent="0.4"/>
    <row r="799" ht="16.5" customHeight="1" x14ac:dyDescent="0.4"/>
    <row r="800" ht="16.5" customHeight="1" x14ac:dyDescent="0.4"/>
    <row r="801" ht="16.5" customHeight="1" x14ac:dyDescent="0.4"/>
    <row r="802" ht="16.5" customHeight="1" x14ac:dyDescent="0.4"/>
    <row r="803" ht="16.5" customHeight="1" x14ac:dyDescent="0.4"/>
    <row r="804" ht="16.5" customHeight="1" x14ac:dyDescent="0.4"/>
    <row r="805" ht="16.5" customHeight="1" x14ac:dyDescent="0.4"/>
    <row r="806" ht="16.5" customHeight="1" x14ac:dyDescent="0.4"/>
    <row r="807" ht="16.5" customHeight="1" x14ac:dyDescent="0.4"/>
    <row r="808" ht="16.5" customHeight="1" x14ac:dyDescent="0.4"/>
    <row r="809" ht="16.5" customHeight="1" x14ac:dyDescent="0.4"/>
    <row r="810" ht="16.5" customHeight="1" x14ac:dyDescent="0.4"/>
    <row r="811" ht="16.5" customHeight="1" x14ac:dyDescent="0.4"/>
    <row r="812" ht="16.5" customHeight="1" x14ac:dyDescent="0.4"/>
    <row r="813" ht="16.5" customHeight="1" x14ac:dyDescent="0.4"/>
    <row r="814" ht="16.5" customHeight="1" x14ac:dyDescent="0.4"/>
    <row r="815" ht="16.5" customHeight="1" x14ac:dyDescent="0.4"/>
    <row r="816" ht="16.5" customHeight="1" x14ac:dyDescent="0.4"/>
    <row r="817" ht="16.5" customHeight="1" x14ac:dyDescent="0.4"/>
    <row r="818" ht="16.5" customHeight="1" x14ac:dyDescent="0.4"/>
    <row r="819" ht="16.5" customHeight="1" x14ac:dyDescent="0.4"/>
    <row r="820" ht="16.5" customHeight="1" x14ac:dyDescent="0.4"/>
    <row r="821" ht="16.5" customHeight="1" x14ac:dyDescent="0.4"/>
    <row r="822" ht="16.5" customHeight="1" x14ac:dyDescent="0.4"/>
    <row r="823" ht="16.5" customHeight="1" x14ac:dyDescent="0.4"/>
    <row r="824" ht="16.5" customHeight="1" x14ac:dyDescent="0.4"/>
    <row r="825" ht="16.5" customHeight="1" x14ac:dyDescent="0.4"/>
    <row r="826" ht="16.5" customHeight="1" x14ac:dyDescent="0.4"/>
    <row r="827" ht="16.5" customHeight="1" x14ac:dyDescent="0.4"/>
    <row r="828" ht="16.5" customHeight="1" x14ac:dyDescent="0.4"/>
    <row r="829" ht="16.5" customHeight="1" x14ac:dyDescent="0.4"/>
    <row r="830" ht="16.5" customHeight="1" x14ac:dyDescent="0.4"/>
    <row r="831" ht="16.5" customHeight="1" x14ac:dyDescent="0.4"/>
    <row r="832" ht="16.5" customHeight="1" x14ac:dyDescent="0.4"/>
    <row r="833" ht="16.5" customHeight="1" x14ac:dyDescent="0.4"/>
    <row r="834" ht="16.5" customHeight="1" x14ac:dyDescent="0.4"/>
    <row r="835" ht="16.5" customHeight="1" x14ac:dyDescent="0.4"/>
    <row r="836" ht="16.5" customHeight="1" x14ac:dyDescent="0.4"/>
    <row r="837" ht="16.5" customHeight="1" x14ac:dyDescent="0.4"/>
    <row r="838" ht="16.5" customHeight="1" x14ac:dyDescent="0.4"/>
    <row r="839" ht="16.5" customHeight="1" x14ac:dyDescent="0.4"/>
    <row r="840" ht="16.5" customHeight="1" x14ac:dyDescent="0.4"/>
    <row r="841" ht="16.5" customHeight="1" x14ac:dyDescent="0.4"/>
    <row r="842" ht="16.5" customHeight="1" x14ac:dyDescent="0.4"/>
    <row r="843" ht="16.5" customHeight="1" x14ac:dyDescent="0.4"/>
    <row r="844" ht="16.5" customHeight="1" x14ac:dyDescent="0.4"/>
    <row r="845" ht="16.5" customHeight="1" x14ac:dyDescent="0.4"/>
    <row r="846" ht="16.5" customHeight="1" x14ac:dyDescent="0.4"/>
    <row r="847" ht="16.5" customHeight="1" x14ac:dyDescent="0.4"/>
    <row r="848" ht="16.5" customHeight="1" x14ac:dyDescent="0.4"/>
    <row r="849" ht="16.5" customHeight="1" x14ac:dyDescent="0.4"/>
    <row r="850" ht="16.5" customHeight="1" x14ac:dyDescent="0.4"/>
    <row r="851" ht="16.5" customHeight="1" x14ac:dyDescent="0.4"/>
    <row r="852" ht="16.5" customHeight="1" x14ac:dyDescent="0.4"/>
    <row r="853" ht="16.5" customHeight="1" x14ac:dyDescent="0.4"/>
    <row r="854" ht="16.5" customHeight="1" x14ac:dyDescent="0.4"/>
    <row r="855" ht="16.5" customHeight="1" x14ac:dyDescent="0.4"/>
    <row r="856" ht="16.5" customHeight="1" x14ac:dyDescent="0.4"/>
    <row r="857" ht="16.5" customHeight="1" x14ac:dyDescent="0.4"/>
    <row r="858" ht="16.5" customHeight="1" x14ac:dyDescent="0.4"/>
    <row r="859" ht="16.5" customHeight="1" x14ac:dyDescent="0.4"/>
    <row r="860" ht="16.5" customHeight="1" x14ac:dyDescent="0.4"/>
    <row r="861" ht="16.5" customHeight="1" x14ac:dyDescent="0.4"/>
    <row r="862" ht="16.5" customHeight="1" x14ac:dyDescent="0.4"/>
    <row r="863" ht="16.5" customHeight="1" x14ac:dyDescent="0.4"/>
    <row r="864" ht="16.5" customHeight="1" x14ac:dyDescent="0.4"/>
    <row r="865" ht="16.5" customHeight="1" x14ac:dyDescent="0.4"/>
    <row r="866" ht="16.5" customHeight="1" x14ac:dyDescent="0.4"/>
    <row r="867" ht="16.5" customHeight="1" x14ac:dyDescent="0.4"/>
    <row r="868" ht="16.5" customHeight="1" x14ac:dyDescent="0.4"/>
    <row r="869" ht="16.5" customHeight="1" x14ac:dyDescent="0.4"/>
    <row r="870" ht="16.5" customHeight="1" x14ac:dyDescent="0.4"/>
    <row r="871" ht="16.5" customHeight="1" x14ac:dyDescent="0.4"/>
    <row r="872" ht="16.5" customHeight="1" x14ac:dyDescent="0.4"/>
    <row r="873" ht="16.5" customHeight="1" x14ac:dyDescent="0.4"/>
    <row r="874" ht="16.5" customHeight="1" x14ac:dyDescent="0.4"/>
    <row r="875" ht="16.5" customHeight="1" x14ac:dyDescent="0.4"/>
    <row r="876" ht="16.5" customHeight="1" x14ac:dyDescent="0.4"/>
    <row r="877" ht="16.5" customHeight="1" x14ac:dyDescent="0.4"/>
    <row r="878" ht="16.5" customHeight="1" x14ac:dyDescent="0.4"/>
    <row r="879" ht="16.5" customHeight="1" x14ac:dyDescent="0.4"/>
    <row r="880" ht="16.5" customHeight="1" x14ac:dyDescent="0.4"/>
    <row r="881" ht="16.5" customHeight="1" x14ac:dyDescent="0.4"/>
    <row r="882" ht="16.5" customHeight="1" x14ac:dyDescent="0.4"/>
    <row r="883" ht="16.5" customHeight="1" x14ac:dyDescent="0.4"/>
    <row r="884" ht="16.5" customHeight="1" x14ac:dyDescent="0.4"/>
    <row r="885" ht="16.5" customHeight="1" x14ac:dyDescent="0.4"/>
    <row r="886" ht="16.5" customHeight="1" x14ac:dyDescent="0.4"/>
    <row r="887" ht="16.5" customHeight="1" x14ac:dyDescent="0.4"/>
    <row r="888" ht="16.5" customHeight="1" x14ac:dyDescent="0.4"/>
    <row r="889" ht="16.5" customHeight="1" x14ac:dyDescent="0.4"/>
    <row r="890" ht="16.5" customHeight="1" x14ac:dyDescent="0.4"/>
    <row r="891" ht="16.5" customHeight="1" x14ac:dyDescent="0.4"/>
    <row r="892" ht="16.5" customHeight="1" x14ac:dyDescent="0.4"/>
    <row r="893" ht="16.5" customHeight="1" x14ac:dyDescent="0.4"/>
    <row r="894" ht="16.5" customHeight="1" x14ac:dyDescent="0.4"/>
    <row r="895" ht="16.5" customHeight="1" x14ac:dyDescent="0.4"/>
    <row r="896" ht="16.5" customHeight="1" x14ac:dyDescent="0.4"/>
    <row r="897" ht="16.5" customHeight="1" x14ac:dyDescent="0.4"/>
    <row r="898" ht="16.5" customHeight="1" x14ac:dyDescent="0.4"/>
    <row r="899" ht="16.5" customHeight="1" x14ac:dyDescent="0.4"/>
    <row r="900" ht="16.5" customHeight="1" x14ac:dyDescent="0.4"/>
    <row r="901" ht="16.5" customHeight="1" x14ac:dyDescent="0.4"/>
    <row r="902" ht="16.5" customHeight="1" x14ac:dyDescent="0.4"/>
    <row r="903" ht="16.5" customHeight="1" x14ac:dyDescent="0.4"/>
    <row r="904" ht="16.5" customHeight="1" x14ac:dyDescent="0.4"/>
    <row r="905" ht="16.5" customHeight="1" x14ac:dyDescent="0.4"/>
    <row r="906" ht="16.5" customHeight="1" x14ac:dyDescent="0.4"/>
    <row r="907" ht="16.5" customHeight="1" x14ac:dyDescent="0.4"/>
    <row r="908" ht="16.5" customHeight="1" x14ac:dyDescent="0.4"/>
    <row r="909" ht="16.5" customHeight="1" x14ac:dyDescent="0.4"/>
    <row r="910" ht="16.5" customHeight="1" x14ac:dyDescent="0.4"/>
    <row r="911" ht="16.5" customHeight="1" x14ac:dyDescent="0.4"/>
    <row r="912" ht="16.5" customHeight="1" x14ac:dyDescent="0.4"/>
    <row r="913" ht="16.5" customHeight="1" x14ac:dyDescent="0.4"/>
    <row r="914" ht="16.5" customHeight="1" x14ac:dyDescent="0.4"/>
    <row r="915" ht="16.5" customHeight="1" x14ac:dyDescent="0.4"/>
    <row r="916" ht="16.5" customHeight="1" x14ac:dyDescent="0.4"/>
    <row r="917" ht="16.5" customHeight="1" x14ac:dyDescent="0.4"/>
    <row r="918" ht="16.5" customHeight="1" x14ac:dyDescent="0.4"/>
    <row r="919" ht="16.5" customHeight="1" x14ac:dyDescent="0.4"/>
    <row r="920" ht="16.5" customHeight="1" x14ac:dyDescent="0.4"/>
    <row r="921" ht="16.5" customHeight="1" x14ac:dyDescent="0.4"/>
    <row r="922" ht="16.5" customHeight="1" x14ac:dyDescent="0.4"/>
    <row r="923" ht="16.5" customHeight="1" x14ac:dyDescent="0.4"/>
    <row r="924" ht="16.5" customHeight="1" x14ac:dyDescent="0.4"/>
    <row r="925" ht="16.5" customHeight="1" x14ac:dyDescent="0.4"/>
    <row r="926" ht="16.5" customHeight="1" x14ac:dyDescent="0.4"/>
    <row r="927" ht="16.5" customHeight="1" x14ac:dyDescent="0.4"/>
    <row r="928" ht="16.5" customHeight="1" x14ac:dyDescent="0.4"/>
    <row r="929" ht="16.5" customHeight="1" x14ac:dyDescent="0.4"/>
    <row r="930" ht="16.5" customHeight="1" x14ac:dyDescent="0.4"/>
    <row r="931" ht="16.5" customHeight="1" x14ac:dyDescent="0.4"/>
    <row r="932" ht="16.5" customHeight="1" x14ac:dyDescent="0.4"/>
    <row r="933" ht="16.5" customHeight="1" x14ac:dyDescent="0.4"/>
    <row r="934" ht="16.5" customHeight="1" x14ac:dyDescent="0.4"/>
    <row r="935" ht="16.5" customHeight="1" x14ac:dyDescent="0.4"/>
    <row r="936" ht="16.5" customHeight="1" x14ac:dyDescent="0.4"/>
    <row r="937" ht="16.5" customHeight="1" x14ac:dyDescent="0.4"/>
    <row r="938" ht="16.5" customHeight="1" x14ac:dyDescent="0.4"/>
    <row r="939" ht="16.5" customHeight="1" x14ac:dyDescent="0.4"/>
    <row r="940" ht="16.5" customHeight="1" x14ac:dyDescent="0.4"/>
    <row r="941" ht="16.5" customHeight="1" x14ac:dyDescent="0.4"/>
    <row r="942" ht="16.5" customHeight="1" x14ac:dyDescent="0.4"/>
    <row r="943" ht="16.5" customHeight="1" x14ac:dyDescent="0.4"/>
    <row r="944" ht="16.5" customHeight="1" x14ac:dyDescent="0.4"/>
    <row r="945" ht="16.5" customHeight="1" x14ac:dyDescent="0.4"/>
    <row r="946" ht="16.5" customHeight="1" x14ac:dyDescent="0.4"/>
    <row r="947" ht="16.5" customHeight="1" x14ac:dyDescent="0.4"/>
    <row r="948" ht="16.5" customHeight="1" x14ac:dyDescent="0.4"/>
    <row r="949" ht="16.5" customHeight="1" x14ac:dyDescent="0.4"/>
    <row r="950" ht="16.5" customHeight="1" x14ac:dyDescent="0.4"/>
    <row r="951" ht="16.5" customHeight="1" x14ac:dyDescent="0.4"/>
    <row r="952" ht="16.5" customHeight="1" x14ac:dyDescent="0.4"/>
    <row r="953" ht="16.5" customHeight="1" x14ac:dyDescent="0.4"/>
    <row r="954" ht="16.5" customHeight="1" x14ac:dyDescent="0.4"/>
    <row r="955" ht="16.5" customHeight="1" x14ac:dyDescent="0.4"/>
    <row r="956" ht="16.5" customHeight="1" x14ac:dyDescent="0.4"/>
    <row r="957" ht="16.5" customHeight="1" x14ac:dyDescent="0.4"/>
    <row r="958" ht="16.5" customHeight="1" x14ac:dyDescent="0.4"/>
    <row r="959" ht="16.5" customHeight="1" x14ac:dyDescent="0.4"/>
    <row r="960" ht="16.5" customHeight="1" x14ac:dyDescent="0.4"/>
    <row r="961" ht="16.5" customHeight="1" x14ac:dyDescent="0.4"/>
    <row r="962" ht="16.5" customHeight="1" x14ac:dyDescent="0.4"/>
    <row r="963" ht="16.5" customHeight="1" x14ac:dyDescent="0.4"/>
    <row r="964" ht="16.5" customHeight="1" x14ac:dyDescent="0.4"/>
    <row r="965" ht="16.5" customHeight="1" x14ac:dyDescent="0.4"/>
    <row r="966" ht="16.5" customHeight="1" x14ac:dyDescent="0.4"/>
    <row r="967" ht="16.5" customHeight="1" x14ac:dyDescent="0.4"/>
    <row r="968" ht="16.5" customHeight="1" x14ac:dyDescent="0.4"/>
    <row r="969" ht="16.5" customHeight="1" x14ac:dyDescent="0.4"/>
    <row r="970" ht="16.5" customHeight="1" x14ac:dyDescent="0.4"/>
    <row r="971" ht="16.5" customHeight="1" x14ac:dyDescent="0.4"/>
    <row r="972" ht="16.5" customHeight="1" x14ac:dyDescent="0.4"/>
    <row r="973" ht="16.5" customHeight="1" x14ac:dyDescent="0.4"/>
    <row r="974" ht="16.5" customHeight="1" x14ac:dyDescent="0.4"/>
    <row r="975" ht="16.5" customHeight="1" x14ac:dyDescent="0.4"/>
    <row r="976" ht="16.5" customHeight="1" x14ac:dyDescent="0.4"/>
    <row r="977" ht="16.5" customHeight="1" x14ac:dyDescent="0.4"/>
    <row r="978" ht="16.5" customHeight="1" x14ac:dyDescent="0.4"/>
    <row r="979" ht="16.5" customHeight="1" x14ac:dyDescent="0.4"/>
    <row r="980" ht="16.5" customHeight="1" x14ac:dyDescent="0.4"/>
    <row r="981" ht="16.5" customHeight="1" x14ac:dyDescent="0.4"/>
    <row r="982" ht="16.5" customHeight="1" x14ac:dyDescent="0.4"/>
    <row r="983" ht="16.5" customHeight="1" x14ac:dyDescent="0.4"/>
    <row r="984" ht="16.5" customHeight="1" x14ac:dyDescent="0.4"/>
    <row r="985" ht="16.5" customHeight="1" x14ac:dyDescent="0.4"/>
    <row r="986" ht="16.5" customHeight="1" x14ac:dyDescent="0.4"/>
    <row r="987" ht="16.5" customHeight="1" x14ac:dyDescent="0.4"/>
    <row r="988" ht="16.5" customHeight="1" x14ac:dyDescent="0.4"/>
    <row r="989" ht="16.5" customHeight="1" x14ac:dyDescent="0.4"/>
    <row r="990" ht="16.5" customHeight="1" x14ac:dyDescent="0.4"/>
    <row r="991" ht="16.5" customHeight="1" x14ac:dyDescent="0.4"/>
    <row r="992" ht="16.5" customHeight="1" x14ac:dyDescent="0.4"/>
    <row r="993" ht="16.5" customHeight="1" x14ac:dyDescent="0.4"/>
    <row r="994" ht="16.5" customHeight="1" x14ac:dyDescent="0.4"/>
    <row r="995" ht="16.5" customHeight="1" x14ac:dyDescent="0.4"/>
    <row r="996" ht="16.5" customHeight="1" x14ac:dyDescent="0.4"/>
    <row r="997" ht="16.5" customHeight="1" x14ac:dyDescent="0.4"/>
    <row r="998" ht="16.5" customHeight="1" x14ac:dyDescent="0.4"/>
    <row r="999" ht="16.5" customHeight="1" x14ac:dyDescent="0.4"/>
    <row r="1000" ht="16.5" customHeight="1" x14ac:dyDescent="0.4"/>
  </sheetData>
  <mergeCells count="4">
    <mergeCell ref="B3:D3"/>
    <mergeCell ref="B8:F8"/>
    <mergeCell ref="B11:F11"/>
    <mergeCell ref="B13:F1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RP</vt:lpstr>
      <vt:lpstr>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FangWei</dc:creator>
  <cp:lastModifiedBy>FangWei</cp:lastModifiedBy>
  <dcterms:created xsi:type="dcterms:W3CDTF">2026-04-20T01:27:06Z</dcterms:created>
  <dcterms:modified xsi:type="dcterms:W3CDTF">2026-04-20T01:29:09Z</dcterms:modified>
</cp:coreProperties>
</file>